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4.xml.rels" ContentType="application/vnd.openxmlformats-package.relationship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cciones" sheetId="1" state="visible" r:id="rId3"/>
    <sheet name="Resumen Ejecutivo" sheetId="2" state="visible" r:id="rId4"/>
    <sheet name="Indicadores Clave (KPIs)" sheetId="3" state="visible" r:id="rId5"/>
    <sheet name="Financiero" sheetId="4" state="visible" r:id="rId6"/>
    <sheet name="Plan de Acción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<sst xmlns="http://schemas.openxmlformats.org/spreadsheetml/2006/main" count="133" uniqueCount="117">
  <si>
    <t xml:space="preserve">PLANTILLA DE REPORTE EJECUTIVO DE RENDIMIENTO</t>
  </si>
  <si>
    <t xml:space="preserve">Recurso descargable — IUV Universidad | Blog de Marketing y Negocios</t>
  </si>
  <si>
    <t xml:space="preserve">¿Qué es esta plantilla?</t>
  </si>
  <si>
    <t xml:space="preserve">Esta plantilla te permite construir un reporte de rendimiento empresarial claro y orientado a la toma de decisiones. Está diseñada para ser general: aplica a empresas, áreas o proyectos de cualquier giro. Solo edita las celdas en color AMARILLO con texto AZUL; el resto se calcula automáticamente.</t>
  </si>
  <si>
    <t xml:space="preserve">Cómo usar la plantilla</t>
  </si>
  <si>
    <t xml:space="preserve">1.</t>
  </si>
  <si>
    <t xml:space="preserve">Completa la hoja 'Resumen Ejecutivo' con los datos generales del periodo a reportar.</t>
  </si>
  <si>
    <t xml:space="preserve">2.</t>
  </si>
  <si>
    <t xml:space="preserve">Llena la hoja 'Indicadores Clave (KPIs)' con tus metas y resultados reales por área.</t>
  </si>
  <si>
    <t xml:space="preserve">3.</t>
  </si>
  <si>
    <t xml:space="preserve">Registra tus cifras financieras del periodo en la hoja 'Financiero'.</t>
  </si>
  <si>
    <t xml:space="preserve">4.</t>
  </si>
  <si>
    <t xml:space="preserve">Documenta hallazgos y siguientes pasos en la hoja 'Plan de Acción'.</t>
  </si>
  <si>
    <t xml:space="preserve">5.</t>
  </si>
  <si>
    <t xml:space="preserve">Revisa el 'Resumen Ejecutivo': los semáforos y variaciones se actualizan solos.</t>
  </si>
  <si>
    <t xml:space="preserve">Código de colores</t>
  </si>
  <si>
    <t xml:space="preserve">Fondo amarillo + texto azul</t>
  </si>
  <si>
    <t xml:space="preserve">Celda para llenar con tu información (dato de entrada).</t>
  </si>
  <si>
    <t xml:space="preserve">Fondo blanco + texto negro</t>
  </si>
  <si>
    <t xml:space="preserve">Celda calculada automáticamente por fórmula. No editar.</t>
  </si>
  <si>
    <t xml:space="preserve">Semáforo verde</t>
  </si>
  <si>
    <t xml:space="preserve">Cumplimiento igual o mayor a la meta (≥ 95%).</t>
  </si>
  <si>
    <t xml:space="preserve">Semáforo amarillo</t>
  </si>
  <si>
    <t xml:space="preserve">Cumplimiento parcial (entre 80% y 94%).</t>
  </si>
  <si>
    <t xml:space="preserve">Semáforo rojo</t>
  </si>
  <si>
    <t xml:space="preserve">Cumplimiento por debajo de lo esperado (&lt; 80%).</t>
  </si>
  <si>
    <t xml:space="preserve">Este recurso es de uso libre y forma parte del contenido educativo de IUV Universidad. Personalízalo según las necesidades de tu organización.</t>
  </si>
  <si>
    <t xml:space="preserve">RESUMEN EJECUTIVO DE RENDIMIENTO</t>
  </si>
  <si>
    <t xml:space="preserve">Empresa / Área:</t>
  </si>
  <si>
    <t xml:space="preserve">Nombre de la empresa o área</t>
  </si>
  <si>
    <t xml:space="preserve">Periodo del reporte:</t>
  </si>
  <si>
    <t xml:space="preserve">Ej. Agosto 2026</t>
  </si>
  <si>
    <t xml:space="preserve">Elaborado por:</t>
  </si>
  <si>
    <t xml:space="preserve">Nombre de quien elabora</t>
  </si>
  <si>
    <t xml:space="preserve">Fecha de elaboración:</t>
  </si>
  <si>
    <t xml:space="preserve">Objetivo del reporte:</t>
  </si>
  <si>
    <t xml:space="preserve">Evaluar el desempeño del periodo y definir decisiones basadas en datos</t>
  </si>
  <si>
    <t xml:space="preserve">Indicadores clave del periodo</t>
  </si>
  <si>
    <t xml:space="preserve">Indicador</t>
  </si>
  <si>
    <t xml:space="preserve">Meta</t>
  </si>
  <si>
    <t xml:space="preserve">Resultado real</t>
  </si>
  <si>
    <t xml:space="preserve">Variación</t>
  </si>
  <si>
    <t xml:space="preserve">% Cumplimiento</t>
  </si>
  <si>
    <t xml:space="preserve">Semáforo</t>
  </si>
  <si>
    <t xml:space="preserve">Cumplimiento promedio del periodo</t>
  </si>
  <si>
    <t xml:space="preserve">Conclusiones y recomendación general</t>
  </si>
  <si>
    <t xml:space="preserve">Escribe aquí un resumen breve de los hallazgos más relevantes del periodo y la recomendación principal para la toma de decisiones.</t>
  </si>
  <si>
    <t xml:space="preserve">INDICADORES CLAVE DE DESEMPEÑO (KPIs)</t>
  </si>
  <si>
    <t xml:space="preserve">Registra hasta 6 indicadores prioritarios. En 'Tipo de meta' indica si un valor mayor o menor es positivo (ej. costos = 'Menor es mejor'); el % de cumplimiento se ajusta automáticamente.</t>
  </si>
  <si>
    <t xml:space="preserve">Área</t>
  </si>
  <si>
    <t xml:space="preserve">Tipo de meta</t>
  </si>
  <si>
    <t xml:space="preserve">Comentario / causa raíz</t>
  </si>
  <si>
    <t xml:space="preserve">Ventas</t>
  </si>
  <si>
    <t xml:space="preserve">Ingresos mensuales ($)</t>
  </si>
  <si>
    <t xml:space="preserve">Mayor es mejor</t>
  </si>
  <si>
    <t xml:space="preserve">Cierre de mes por debajo de meta por estacionalidad</t>
  </si>
  <si>
    <t xml:space="preserve">Marketing</t>
  </si>
  <si>
    <t xml:space="preserve">Leads generados</t>
  </si>
  <si>
    <t xml:space="preserve">Campaña de Google Ads superó expectativa</t>
  </si>
  <si>
    <t xml:space="preserve">Costo por lead ($)</t>
  </si>
  <si>
    <t xml:space="preserve">Menor es mejor</t>
  </si>
  <si>
    <t xml:space="preserve">Aumento de CPC en plataformas publicitarias</t>
  </si>
  <si>
    <t xml:space="preserve">Operaciones</t>
  </si>
  <si>
    <t xml:space="preserve">Tiempo de entrega (días)</t>
  </si>
  <si>
    <t xml:space="preserve">Retraso de proveedor en insumos clave</t>
  </si>
  <si>
    <t xml:space="preserve">Finanzas</t>
  </si>
  <si>
    <t xml:space="preserve">Margen neto (%)</t>
  </si>
  <si>
    <t xml:space="preserve">Incremento en costos operativos del periodo</t>
  </si>
  <si>
    <t xml:space="preserve">Servicio al cliente</t>
  </si>
  <si>
    <t xml:space="preserve">Satisfacción del cliente (%)</t>
  </si>
  <si>
    <t xml:space="preserve">Mejora en tiempos de respuesta</t>
  </si>
  <si>
    <t xml:space="preserve">Nota: los datos de ejemplo (fila 5 a 10) son ilustrativos. Sustitúyelos por la información real de tu empresa. Fuente: valores de ejemplo elaborados para esta plantilla.</t>
  </si>
  <si>
    <t xml:space="preserve">RESUMEN FINANCIERO DEL PERIODO</t>
  </si>
  <si>
    <t xml:space="preserve">Captura tus cifras mensuales en las celdas amarillas. Los totales y el margen se calculan automáticamente.</t>
  </si>
  <si>
    <t xml:space="preserve">Concepto</t>
  </si>
  <si>
    <t xml:space="preserve">Ene</t>
  </si>
  <si>
    <t xml:space="preserve">Feb</t>
  </si>
  <si>
    <t xml:space="preserve">Mar</t>
  </si>
  <si>
    <t xml:space="preserve">Abr</t>
  </si>
  <si>
    <t xml:space="preserve">May</t>
  </si>
  <si>
    <t xml:space="preserve">Jun</t>
  </si>
  <si>
    <t xml:space="preserve">Jul</t>
  </si>
  <si>
    <t xml:space="preserve">Ago</t>
  </si>
  <si>
    <t xml:space="preserve">Sep</t>
  </si>
  <si>
    <t xml:space="preserve">Oct</t>
  </si>
  <si>
    <t xml:space="preserve">Nov</t>
  </si>
  <si>
    <t xml:space="preserve">Dic</t>
  </si>
  <si>
    <t xml:space="preserve">Total</t>
  </si>
  <si>
    <t xml:space="preserve">Ingresos totales ($)</t>
  </si>
  <si>
    <t xml:space="preserve">Costos variables ($)</t>
  </si>
  <si>
    <t xml:space="preserve">Costos fijos ($)</t>
  </si>
  <si>
    <t xml:space="preserve">Utilidad bruta ($)</t>
  </si>
  <si>
    <t xml:space="preserve">Utilidad neta ($)</t>
  </si>
  <si>
    <t xml:space="preserve">Nota: sustituye las cifras de ejemplo por los datos reales de tu empresa. Fuente: cifras ilustrativas elaboradas para esta plantilla.</t>
  </si>
  <si>
    <t xml:space="preserve">PLAN DE ACCIÓN Y SEGUIMIENTO</t>
  </si>
  <si>
    <t xml:space="preserve">Define acciones concretas a partir de los hallazgos del reporte.</t>
  </si>
  <si>
    <t xml:space="preserve">Hallazgo / problema detectado</t>
  </si>
  <si>
    <t xml:space="preserve">Acción propuesta</t>
  </si>
  <si>
    <t xml:space="preserve">Responsable</t>
  </si>
  <si>
    <t xml:space="preserve">Fecha límite</t>
  </si>
  <si>
    <t xml:space="preserve">Prioridad</t>
  </si>
  <si>
    <t xml:space="preserve">Estado</t>
  </si>
  <si>
    <t xml:space="preserve">Costo por lead por encima de meta</t>
  </si>
  <si>
    <t xml:space="preserve">Optimizar segmentación de campañas de Google Ads</t>
  </si>
  <si>
    <t xml:space="preserve">Equipo de Marketing</t>
  </si>
  <si>
    <t xml:space="preserve">30/09/2026</t>
  </si>
  <si>
    <t xml:space="preserve">Alta</t>
  </si>
  <si>
    <t xml:space="preserve">En proceso</t>
  </si>
  <si>
    <t xml:space="preserve">Retraso en tiempos de entrega</t>
  </si>
  <si>
    <t xml:space="preserve">Renegociar tiempos con proveedor principal</t>
  </si>
  <si>
    <t xml:space="preserve">15/09/2026</t>
  </si>
  <si>
    <t xml:space="preserve">Media</t>
  </si>
  <si>
    <t xml:space="preserve">Pendiente</t>
  </si>
  <si>
    <t xml:space="preserve">Margen neto por debajo del objetivo</t>
  </si>
  <si>
    <t xml:space="preserve">Revisar estructura de costos fijos del área</t>
  </si>
  <si>
    <t xml:space="preserve">10/10/2026</t>
  </si>
  <si>
    <t xml:space="preserve">Nota: las filas de ejemplo son ilustrativas. Agrega tantas filas como necesites siguiendo el mismo formato.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</si>
</sst>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/mm/yyyy"/>
    <numFmt numFmtId="166" formatCode="#,##0.0"/>
    <numFmt numFmtId="167" formatCode="\+#,##0.0;\-#,##0.0"/>
    <numFmt numFmtId="168" formatCode="0.0%"/>
    <numFmt numFmtId="169" formatCode="\$#,##0"/>
  </numFmts>
  <fonts count="2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FFFFFF"/>
      <name val="Arial"/>
      <family val="0"/>
      <charset val="1"/>
    </font>
    <font>
      <i val="true"/>
      <sz val="11"/>
      <color rgb="FF595959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.5"/>
      <color rgb="FF000000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sz val="9.5"/>
      <name val="Arial"/>
      <family val="0"/>
      <charset val="1"/>
    </font>
    <font>
      <sz val="9.5"/>
      <color rgb="FF000000"/>
      <name val="Arial"/>
      <family val="0"/>
      <charset val="1"/>
    </font>
    <font>
      <i val="true"/>
      <sz val="9"/>
      <color rgb="FF595959"/>
      <name val="Arial"/>
      <family val="0"/>
      <charset val="1"/>
    </font>
    <font>
      <b val="true"/>
      <sz val="16"/>
      <color rgb="FFFFFFFF"/>
      <name val="Arial"/>
      <family val="0"/>
      <charset val="1"/>
    </font>
    <font>
      <b val="true"/>
      <sz val="9.5"/>
      <color rgb="FF000000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b val="true"/>
      <sz val="12"/>
      <color rgb="FF1F3864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  <font>
      <i val="true"/>
      <sz val="9.5"/>
      <color rgb="FF595959"/>
      <name val="Arial"/>
      <family val="0"/>
      <charset val="1"/>
    </font>
    <font>
      <b val="true"/>
      <sz val="9.5"/>
      <name val="Arial"/>
      <family val="0"/>
      <charset val="1"/>
    </font>
    <font>
      <b val="true"/>
      <sz val="9.5"/>
      <color rgb="FF1F3864"/>
      <name val="Arial"/>
      <family val="0"/>
      <charset val="1"/>
    </font>
    <font>
      <b val="true"/>
      <sz val="10"/>
      <color rgb="FF1F3864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1F3864"/>
        <bgColor rgb="FF2E5395"/>
      </patternFill>
    </fill>
    <fill>
      <patternFill patternType="solid">
        <fgColor rgb="FFFFF2CC"/>
        <bgColor rgb="FFFCE4E4"/>
      </patternFill>
    </fill>
    <fill>
      <patternFill patternType="solid">
        <fgColor rgb="FFFFFFFF"/>
        <bgColor rgb="FFF9F9F9"/>
      </patternFill>
    </fill>
    <fill>
      <patternFill patternType="solid">
        <fgColor rgb="FFE2EFDA"/>
        <bgColor rgb="FFFFF2CC"/>
      </patternFill>
    </fill>
    <fill>
      <patternFill patternType="solid">
        <fgColor rgb="FFFCE4E4"/>
        <bgColor rgb="FFFFF2CC"/>
      </patternFill>
    </fill>
    <fill>
      <patternFill patternType="solid">
        <fgColor rgb="FF2E5395"/>
        <bgColor rgb="FF3E6595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B7B7B7"/>
      </left>
      <right/>
      <top style="thin">
        <color rgb="FFB7B7B7"/>
      </top>
      <bottom style="thin">
        <color rgb="FFB7B7B7"/>
      </bottom>
      <diagonal/>
    </border>
    <border diagonalUp="false" diagonalDown="false">
      <left style="thin">
        <color rgb="FFB7B7B7"/>
      </left>
      <right/>
      <top style="thin">
        <color rgb="FFB7B7B7"/>
      </top>
      <bottom/>
      <diagonal/>
    </border>
    <border diagonalUp="false" diagonalDown="false"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5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9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7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9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9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17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3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3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5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3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15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8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3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2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>
          <bgColor rgb="FFE2EFDA"/>
        </patternFill>
      </fill>
    </dxf>
    <dxf>
      <fill>
        <patternFill>
          <bgColor rgb="FFFFF2CC"/>
        </patternFill>
      </fill>
    </dxf>
    <dxf>
      <fill>
        <patternFill>
          <bgColor rgb="FFFCE4E4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CCDAB7"/>
      <rgbColor rgb="FFFF00FF"/>
      <rgbColor rgb="FF00FFFF"/>
      <rgbColor rgb="FF800000"/>
      <rgbColor rgb="FF008000"/>
      <rgbColor rgb="FF000080"/>
      <rgbColor rgb="FF7A9346"/>
      <rgbColor rgb="FFCA7E7D"/>
      <rgbColor rgb="FF4F81BD"/>
      <rgbColor rgb="FFC2BACF"/>
      <rgbColor rgb="FF878787"/>
      <rgbColor rgb="FF7E9BC7"/>
      <rgbColor rgb="FF973F3C"/>
      <rgbColor rgb="FFFFF2CC"/>
      <rgbColor rgb="FFF9F9F9"/>
      <rgbColor rgb="FF660066"/>
      <rgbColor rgb="FFE78C41"/>
      <rgbColor rgb="FF3E6595"/>
      <rgbColor rgb="FFB5D4E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7CBACF"/>
      <rgbColor rgb="FFD9D9D9"/>
      <rgbColor rgb="FFE2EFDA"/>
      <rgbColor rgb="FFFCE4E4"/>
      <rgbColor rgb="FFB5C3DB"/>
      <rgbColor rgb="FFDDB5B5"/>
      <rgbColor rgb="FFB7B7B7"/>
      <rgbColor rgb="FFFACAB4"/>
      <rgbColor rgb="FF4978B1"/>
      <rgbColor rgb="FF46A1B9"/>
      <rgbColor rgb="FF91AF53"/>
      <rgbColor rgb="FFADC683"/>
      <rgbColor rgb="FFF8AA7A"/>
      <rgbColor rgb="FFC27637"/>
      <rgbColor rgb="FF775D97"/>
      <rgbColor rgb="FF9A89B2"/>
      <rgbColor rgb="FF1F3864"/>
      <rgbColor rgb="FF3B879C"/>
      <rgbColor rgb="FF003300"/>
      <rgbColor rgb="FF654E7F"/>
      <rgbColor rgb="FFC0504D"/>
      <rgbColor rgb="FFB34A48"/>
      <rgbColor rgb="FF2E5395"/>
      <rgbColor rgb="FF595959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Meta vs. Resultado real por indicador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'Resumen Ejecutivo'!C8</c:f>
              <c:strCache>
                <c:ptCount val="1"/>
                <c:pt idx="0">
                  <c:v>Meta</c:v>
                </c:pt>
              </c:strCache>
            </c:strRef>
          </c:tx>
          <c:spPr>
            <a:solidFill>
              <a:srgbClr val="4f81bd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'Resumen Ejecutivo'!$B$9:$B$14</c:f>
              <c:strCache>
                <c:ptCount val="6"/>
                <c:pt idx="0">
                  <c:v>Ingresos mensuales ($)</c:v>
                </c:pt>
                <c:pt idx="1">
                  <c:v>Leads generados</c:v>
                </c:pt>
                <c:pt idx="2">
                  <c:v>Costo por lead ($)</c:v>
                </c:pt>
                <c:pt idx="3">
                  <c:v>Tiempo de entrega (días)</c:v>
                </c:pt>
                <c:pt idx="4">
                  <c:v>Margen neto (%)</c:v>
                </c:pt>
                <c:pt idx="5">
                  <c:v>Satisfacción del cliente (%)</c:v>
                </c:pt>
              </c:strCache>
            </c:strRef>
          </c:cat>
          <c:val>
            <c:numRef>
              <c:f>'Resumen Ejecutivo'!$C$9:$C$14</c:f>
              <c:numCache>
                <c:formatCode>#,##0.0</c:formatCode>
                <c:ptCount val="6"/>
                <c:pt idx="0">
                  <c:v>500000</c:v>
                </c:pt>
                <c:pt idx="1">
                  <c:v>300</c:v>
                </c:pt>
                <c:pt idx="2">
                  <c:v>150</c:v>
                </c:pt>
                <c:pt idx="3">
                  <c:v>5</c:v>
                </c:pt>
                <c:pt idx="4">
                  <c:v>18</c:v>
                </c:pt>
                <c:pt idx="5">
                  <c:v>90</c:v>
                </c:pt>
              </c:numCache>
            </c:numRef>
          </c:val>
        </c:ser>
        <c:ser>
          <c:idx val="1"/>
          <c:order val="1"/>
          <c:tx>
            <c:strRef>
              <c:f>'Resumen Ejecutivo'!D8</c:f>
              <c:strCache>
                <c:ptCount val="1"/>
                <c:pt idx="0">
                  <c:v>Resultado real</c:v>
                </c:pt>
              </c:strCache>
            </c:strRef>
          </c:tx>
          <c:spPr>
            <a:solidFill>
              <a:srgbClr val="c0504d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'Resumen Ejecutivo'!$B$9:$B$14</c:f>
              <c:strCache>
                <c:ptCount val="6"/>
                <c:pt idx="0">
                  <c:v>Ingresos mensuales ($)</c:v>
                </c:pt>
                <c:pt idx="1">
                  <c:v>Leads generados</c:v>
                </c:pt>
                <c:pt idx="2">
                  <c:v>Costo por lead ($)</c:v>
                </c:pt>
                <c:pt idx="3">
                  <c:v>Tiempo de entrega (días)</c:v>
                </c:pt>
                <c:pt idx="4">
                  <c:v>Margen neto (%)</c:v>
                </c:pt>
                <c:pt idx="5">
                  <c:v>Satisfacción del cliente (%)</c:v>
                </c:pt>
              </c:strCache>
            </c:strRef>
          </c:cat>
          <c:val>
            <c:numRef>
              <c:f>'Resumen Ejecutivo'!$D$9:$D$14</c:f>
              <c:numCache>
                <c:formatCode>#,##0.0</c:formatCode>
                <c:ptCount val="6"/>
                <c:pt idx="0">
                  <c:v>468000</c:v>
                </c:pt>
                <c:pt idx="1">
                  <c:v>312</c:v>
                </c:pt>
                <c:pt idx="2">
                  <c:v>168</c:v>
                </c:pt>
                <c:pt idx="3">
                  <c:v>6</c:v>
                </c:pt>
                <c:pt idx="4">
                  <c:v>15.5</c:v>
                </c:pt>
                <c:pt idx="5">
                  <c:v>92</c:v>
                </c:pt>
              </c:numCache>
            </c:numRef>
          </c:val>
        </c:ser>
        <c:gapWidth val="150"/>
        <c:overlap val="0"/>
        <c:axId val="72532818"/>
        <c:axId val="30870466"/>
      </c:barChart>
      <c:catAx>
        <c:axId val="72532818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Indicador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30870466"/>
        <c:crosses val="autoZero"/>
        <c:auto val="1"/>
        <c:lblAlgn val="ctr"/>
        <c:lblOffset val="100"/>
        <c:noMultiLvlLbl val="0"/>
      </c:catAx>
      <c:valAx>
        <c:axId val="30870466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Valor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.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72532818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Ingresos vs. Utilidad neta por mes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"Ingresos"</c:f>
              <c:strCache>
                <c:ptCount val="1"/>
                <c:pt idx="0">
                  <c:v>Ingresos</c:v>
                </c:pt>
              </c:strCache>
            </c:strRef>
          </c:tx>
          <c:spPr>
            <a:solidFill>
              <a:srgbClr val="3e6595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Financiero!$C$4:$N$4</c:f>
              <c:multiLvlStrCache>
                <c:ptCount val="1"/>
                <c:lvl>
                  <c:pt idx="0">
                    <c:v>Dic</c:v>
                  </c:pt>
                </c:lvl>
                <c:lvl>
                  <c:pt idx="0">
                    <c:v>Nov</c:v>
                  </c:pt>
                </c:lvl>
                <c:lvl>
                  <c:pt idx="0">
                    <c:v>Oct</c:v>
                  </c:pt>
                </c:lvl>
                <c:lvl>
                  <c:pt idx="0">
                    <c:v>Sep</c:v>
                  </c:pt>
                </c:lvl>
                <c:lvl>
                  <c:pt idx="0">
                    <c:v>Ago</c:v>
                  </c:pt>
                </c:lvl>
                <c:lvl>
                  <c:pt idx="0">
                    <c:v>Jul</c:v>
                  </c:pt>
                </c:lvl>
                <c:lvl>
                  <c:pt idx="0">
                    <c:v>Jun</c:v>
                  </c:pt>
                </c:lvl>
                <c:lvl>
                  <c:pt idx="0">
                    <c:v>May</c:v>
                  </c:pt>
                </c:lvl>
                <c:lvl>
                  <c:pt idx="0">
                    <c:v>Abr</c:v>
                  </c:pt>
                </c:lvl>
                <c:lvl>
                  <c:pt idx="0">
                    <c:v>Mar</c:v>
                  </c:pt>
                </c:lvl>
                <c:lvl>
                  <c:pt idx="0">
                    <c:v>Feb</c:v>
                  </c:pt>
                </c:lvl>
                <c:lvl>
                  <c:pt idx="0">
                    <c:v>Ene</c:v>
                  </c:pt>
                </c:lvl>
              </c:multiLvlStrCache>
            </c:multiLvlStrRef>
          </c:cat>
          <c:val>
            <c:numRef>
              <c:f>Financiero!$C$5</c:f>
              <c:numCache>
                <c:formatCode>\$#,##0</c:formatCode>
                <c:ptCount val="1"/>
                <c:pt idx="0">
                  <c:v>42000</c:v>
                </c:pt>
              </c:numCache>
            </c:numRef>
          </c:val>
        </c:ser>
        <c:ser>
          <c:idx val="1"/>
          <c:order val="1"/>
          <c:tx>
            <c:strRef>
              <c:f>"Utilidad neta"</c:f>
              <c:strCache>
                <c:ptCount val="1"/>
                <c:pt idx="0">
                  <c:v>Utilidad neta</c:v>
                </c:pt>
              </c:strCache>
            </c:strRef>
          </c:tx>
          <c:spPr>
            <a:solidFill>
              <a:srgbClr val="973f3c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Financiero!$C$4:$N$4</c:f>
              <c:multiLvlStrCache>
                <c:ptCount val="1"/>
                <c:lvl>
                  <c:pt idx="0">
                    <c:v>Dic</c:v>
                  </c:pt>
                </c:lvl>
                <c:lvl>
                  <c:pt idx="0">
                    <c:v>Nov</c:v>
                  </c:pt>
                </c:lvl>
                <c:lvl>
                  <c:pt idx="0">
                    <c:v>Oct</c:v>
                  </c:pt>
                </c:lvl>
                <c:lvl>
                  <c:pt idx="0">
                    <c:v>Sep</c:v>
                  </c:pt>
                </c:lvl>
                <c:lvl>
                  <c:pt idx="0">
                    <c:v>Ago</c:v>
                  </c:pt>
                </c:lvl>
                <c:lvl>
                  <c:pt idx="0">
                    <c:v>Jul</c:v>
                  </c:pt>
                </c:lvl>
                <c:lvl>
                  <c:pt idx="0">
                    <c:v>Jun</c:v>
                  </c:pt>
                </c:lvl>
                <c:lvl>
                  <c:pt idx="0">
                    <c:v>May</c:v>
                  </c:pt>
                </c:lvl>
                <c:lvl>
                  <c:pt idx="0">
                    <c:v>Abr</c:v>
                  </c:pt>
                </c:lvl>
                <c:lvl>
                  <c:pt idx="0">
                    <c:v>Mar</c:v>
                  </c:pt>
                </c:lvl>
                <c:lvl>
                  <c:pt idx="0">
                    <c:v>Feb</c:v>
                  </c:pt>
                </c:lvl>
                <c:lvl>
                  <c:pt idx="0">
                    <c:v>Ene</c:v>
                  </c:pt>
                </c:lvl>
              </c:multiLvlStrCache>
            </c:multiLvlStrRef>
          </c:cat>
          <c:val>
            <c:numRef>
              <c:f>Financiero!$D$5</c:f>
              <c:numCache>
                <c:formatCode>\$#,##0</c:formatCode>
                <c:ptCount val="1"/>
                <c:pt idx="0">
                  <c:v>45000</c:v>
                </c:pt>
              </c:numCache>
            </c:numRef>
          </c:val>
        </c:ser>
        <c:ser>
          <c:idx val="2"/>
          <c:order val="2"/>
          <c:spPr>
            <a:solidFill>
              <a:srgbClr val="7a9346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Financiero!$C$4:$N$4</c:f>
              <c:multiLvlStrCache>
                <c:ptCount val="1"/>
                <c:lvl>
                  <c:pt idx="0">
                    <c:v>Dic</c:v>
                  </c:pt>
                </c:lvl>
                <c:lvl>
                  <c:pt idx="0">
                    <c:v>Nov</c:v>
                  </c:pt>
                </c:lvl>
                <c:lvl>
                  <c:pt idx="0">
                    <c:v>Oct</c:v>
                  </c:pt>
                </c:lvl>
                <c:lvl>
                  <c:pt idx="0">
                    <c:v>Sep</c:v>
                  </c:pt>
                </c:lvl>
                <c:lvl>
                  <c:pt idx="0">
                    <c:v>Ago</c:v>
                  </c:pt>
                </c:lvl>
                <c:lvl>
                  <c:pt idx="0">
                    <c:v>Jul</c:v>
                  </c:pt>
                </c:lvl>
                <c:lvl>
                  <c:pt idx="0">
                    <c:v>Jun</c:v>
                  </c:pt>
                </c:lvl>
                <c:lvl>
                  <c:pt idx="0">
                    <c:v>May</c:v>
                  </c:pt>
                </c:lvl>
                <c:lvl>
                  <c:pt idx="0">
                    <c:v>Abr</c:v>
                  </c:pt>
                </c:lvl>
                <c:lvl>
                  <c:pt idx="0">
                    <c:v>Mar</c:v>
                  </c:pt>
                </c:lvl>
                <c:lvl>
                  <c:pt idx="0">
                    <c:v>Feb</c:v>
                  </c:pt>
                </c:lvl>
                <c:lvl>
                  <c:pt idx="0">
                    <c:v>Ene</c:v>
                  </c:pt>
                </c:lvl>
              </c:multiLvlStrCache>
            </c:multiLvlStrRef>
          </c:cat>
          <c:val>
            <c:numRef>
              <c:f>Financiero!$E$5</c:f>
              <c:numCache>
                <c:formatCode>\$#,##0</c:formatCode>
                <c:ptCount val="1"/>
                <c:pt idx="0">
                  <c:v>41000</c:v>
                </c:pt>
              </c:numCache>
            </c:numRef>
          </c:val>
        </c:ser>
        <c:ser>
          <c:idx val="3"/>
          <c:order val="3"/>
          <c:spPr>
            <a:solidFill>
              <a:srgbClr val="654e7f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Financiero!$C$4:$N$4</c:f>
              <c:multiLvlStrCache>
                <c:ptCount val="1"/>
                <c:lvl>
                  <c:pt idx="0">
                    <c:v>Dic</c:v>
                  </c:pt>
                </c:lvl>
                <c:lvl>
                  <c:pt idx="0">
                    <c:v>Nov</c:v>
                  </c:pt>
                </c:lvl>
                <c:lvl>
                  <c:pt idx="0">
                    <c:v>Oct</c:v>
                  </c:pt>
                </c:lvl>
                <c:lvl>
                  <c:pt idx="0">
                    <c:v>Sep</c:v>
                  </c:pt>
                </c:lvl>
                <c:lvl>
                  <c:pt idx="0">
                    <c:v>Ago</c:v>
                  </c:pt>
                </c:lvl>
                <c:lvl>
                  <c:pt idx="0">
                    <c:v>Jul</c:v>
                  </c:pt>
                </c:lvl>
                <c:lvl>
                  <c:pt idx="0">
                    <c:v>Jun</c:v>
                  </c:pt>
                </c:lvl>
                <c:lvl>
                  <c:pt idx="0">
                    <c:v>May</c:v>
                  </c:pt>
                </c:lvl>
                <c:lvl>
                  <c:pt idx="0">
                    <c:v>Abr</c:v>
                  </c:pt>
                </c:lvl>
                <c:lvl>
                  <c:pt idx="0">
                    <c:v>Mar</c:v>
                  </c:pt>
                </c:lvl>
                <c:lvl>
                  <c:pt idx="0">
                    <c:v>Feb</c:v>
                  </c:pt>
                </c:lvl>
                <c:lvl>
                  <c:pt idx="0">
                    <c:v>Ene</c:v>
                  </c:pt>
                </c:lvl>
              </c:multiLvlStrCache>
            </c:multiLvlStrRef>
          </c:cat>
          <c:val>
            <c:numRef>
              <c:f>Financiero!$F$5</c:f>
              <c:numCache>
                <c:formatCode>\$#,##0</c:formatCode>
                <c:ptCount val="1"/>
                <c:pt idx="0">
                  <c:v>47000</c:v>
                </c:pt>
              </c:numCache>
            </c:numRef>
          </c:val>
        </c:ser>
        <c:ser>
          <c:idx val="4"/>
          <c:order val="4"/>
          <c:spPr>
            <a:solidFill>
              <a:srgbClr val="3b879c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Financiero!$C$4:$N$4</c:f>
              <c:multiLvlStrCache>
                <c:ptCount val="1"/>
                <c:lvl>
                  <c:pt idx="0">
                    <c:v>Dic</c:v>
                  </c:pt>
                </c:lvl>
                <c:lvl>
                  <c:pt idx="0">
                    <c:v>Nov</c:v>
                  </c:pt>
                </c:lvl>
                <c:lvl>
                  <c:pt idx="0">
                    <c:v>Oct</c:v>
                  </c:pt>
                </c:lvl>
                <c:lvl>
                  <c:pt idx="0">
                    <c:v>Sep</c:v>
                  </c:pt>
                </c:lvl>
                <c:lvl>
                  <c:pt idx="0">
                    <c:v>Ago</c:v>
                  </c:pt>
                </c:lvl>
                <c:lvl>
                  <c:pt idx="0">
                    <c:v>Jul</c:v>
                  </c:pt>
                </c:lvl>
                <c:lvl>
                  <c:pt idx="0">
                    <c:v>Jun</c:v>
                  </c:pt>
                </c:lvl>
                <c:lvl>
                  <c:pt idx="0">
                    <c:v>May</c:v>
                  </c:pt>
                </c:lvl>
                <c:lvl>
                  <c:pt idx="0">
                    <c:v>Abr</c:v>
                  </c:pt>
                </c:lvl>
                <c:lvl>
                  <c:pt idx="0">
                    <c:v>Mar</c:v>
                  </c:pt>
                </c:lvl>
                <c:lvl>
                  <c:pt idx="0">
                    <c:v>Feb</c:v>
                  </c:pt>
                </c:lvl>
                <c:lvl>
                  <c:pt idx="0">
                    <c:v>Ene</c:v>
                  </c:pt>
                </c:lvl>
              </c:multiLvlStrCache>
            </c:multiLvlStrRef>
          </c:cat>
          <c:val>
            <c:numRef>
              <c:f>Financiero!$G$5</c:f>
              <c:numCache>
                <c:formatCode>\$#,##0</c:formatCode>
                <c:ptCount val="1"/>
                <c:pt idx="0">
                  <c:v>50000</c:v>
                </c:pt>
              </c:numCache>
            </c:numRef>
          </c:val>
        </c:ser>
        <c:ser>
          <c:idx val="5"/>
          <c:order val="5"/>
          <c:spPr>
            <a:solidFill>
              <a:srgbClr val="c27637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Financiero!$C$4:$N$4</c:f>
              <c:multiLvlStrCache>
                <c:ptCount val="1"/>
                <c:lvl>
                  <c:pt idx="0">
                    <c:v>Dic</c:v>
                  </c:pt>
                </c:lvl>
                <c:lvl>
                  <c:pt idx="0">
                    <c:v>Nov</c:v>
                  </c:pt>
                </c:lvl>
                <c:lvl>
                  <c:pt idx="0">
                    <c:v>Oct</c:v>
                  </c:pt>
                </c:lvl>
                <c:lvl>
                  <c:pt idx="0">
                    <c:v>Sep</c:v>
                  </c:pt>
                </c:lvl>
                <c:lvl>
                  <c:pt idx="0">
                    <c:v>Ago</c:v>
                  </c:pt>
                </c:lvl>
                <c:lvl>
                  <c:pt idx="0">
                    <c:v>Jul</c:v>
                  </c:pt>
                </c:lvl>
                <c:lvl>
                  <c:pt idx="0">
                    <c:v>Jun</c:v>
                  </c:pt>
                </c:lvl>
                <c:lvl>
                  <c:pt idx="0">
                    <c:v>May</c:v>
                  </c:pt>
                </c:lvl>
                <c:lvl>
                  <c:pt idx="0">
                    <c:v>Abr</c:v>
                  </c:pt>
                </c:lvl>
                <c:lvl>
                  <c:pt idx="0">
                    <c:v>Mar</c:v>
                  </c:pt>
                </c:lvl>
                <c:lvl>
                  <c:pt idx="0">
                    <c:v>Feb</c:v>
                  </c:pt>
                </c:lvl>
                <c:lvl>
                  <c:pt idx="0">
                    <c:v>Ene</c:v>
                  </c:pt>
                </c:lvl>
              </c:multiLvlStrCache>
            </c:multiLvlStrRef>
          </c:cat>
          <c:val>
            <c:numRef>
              <c:f>Financiero!$H$5</c:f>
              <c:numCache>
                <c:formatCode>\$#,##0</c:formatCode>
                <c:ptCount val="1"/>
                <c:pt idx="0">
                  <c:v>48000</c:v>
                </c:pt>
              </c:numCache>
            </c:numRef>
          </c:val>
        </c:ser>
        <c:ser>
          <c:idx val="6"/>
          <c:order val="6"/>
          <c:spPr>
            <a:solidFill>
              <a:srgbClr val="4978b1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Financiero!$C$4:$N$4</c:f>
              <c:multiLvlStrCache>
                <c:ptCount val="1"/>
                <c:lvl>
                  <c:pt idx="0">
                    <c:v>Dic</c:v>
                  </c:pt>
                </c:lvl>
                <c:lvl>
                  <c:pt idx="0">
                    <c:v>Nov</c:v>
                  </c:pt>
                </c:lvl>
                <c:lvl>
                  <c:pt idx="0">
                    <c:v>Oct</c:v>
                  </c:pt>
                </c:lvl>
                <c:lvl>
                  <c:pt idx="0">
                    <c:v>Sep</c:v>
                  </c:pt>
                </c:lvl>
                <c:lvl>
                  <c:pt idx="0">
                    <c:v>Ago</c:v>
                  </c:pt>
                </c:lvl>
                <c:lvl>
                  <c:pt idx="0">
                    <c:v>Jul</c:v>
                  </c:pt>
                </c:lvl>
                <c:lvl>
                  <c:pt idx="0">
                    <c:v>Jun</c:v>
                  </c:pt>
                </c:lvl>
                <c:lvl>
                  <c:pt idx="0">
                    <c:v>May</c:v>
                  </c:pt>
                </c:lvl>
                <c:lvl>
                  <c:pt idx="0">
                    <c:v>Abr</c:v>
                  </c:pt>
                </c:lvl>
                <c:lvl>
                  <c:pt idx="0">
                    <c:v>Mar</c:v>
                  </c:pt>
                </c:lvl>
                <c:lvl>
                  <c:pt idx="0">
                    <c:v>Feb</c:v>
                  </c:pt>
                </c:lvl>
                <c:lvl>
                  <c:pt idx="0">
                    <c:v>Ene</c:v>
                  </c:pt>
                </c:lvl>
              </c:multiLvlStrCache>
            </c:multiLvlStrRef>
          </c:cat>
          <c:val>
            <c:numRef>
              <c:f>Financiero!$I$5</c:f>
              <c:numCache>
                <c:formatCode>\$#,##0</c:formatCode>
                <c:ptCount val="1"/>
                <c:pt idx="0">
                  <c:v>46000</c:v>
                </c:pt>
              </c:numCache>
            </c:numRef>
          </c:val>
        </c:ser>
        <c:ser>
          <c:idx val="7"/>
          <c:order val="7"/>
          <c:spPr>
            <a:solidFill>
              <a:srgbClr val="b34a48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Financiero!$C$4:$N$4</c:f>
              <c:multiLvlStrCache>
                <c:ptCount val="1"/>
                <c:lvl>
                  <c:pt idx="0">
                    <c:v>Dic</c:v>
                  </c:pt>
                </c:lvl>
                <c:lvl>
                  <c:pt idx="0">
                    <c:v>Nov</c:v>
                  </c:pt>
                </c:lvl>
                <c:lvl>
                  <c:pt idx="0">
                    <c:v>Oct</c:v>
                  </c:pt>
                </c:lvl>
                <c:lvl>
                  <c:pt idx="0">
                    <c:v>Sep</c:v>
                  </c:pt>
                </c:lvl>
                <c:lvl>
                  <c:pt idx="0">
                    <c:v>Ago</c:v>
                  </c:pt>
                </c:lvl>
                <c:lvl>
                  <c:pt idx="0">
                    <c:v>Jul</c:v>
                  </c:pt>
                </c:lvl>
                <c:lvl>
                  <c:pt idx="0">
                    <c:v>Jun</c:v>
                  </c:pt>
                </c:lvl>
                <c:lvl>
                  <c:pt idx="0">
                    <c:v>May</c:v>
                  </c:pt>
                </c:lvl>
                <c:lvl>
                  <c:pt idx="0">
                    <c:v>Abr</c:v>
                  </c:pt>
                </c:lvl>
                <c:lvl>
                  <c:pt idx="0">
                    <c:v>Mar</c:v>
                  </c:pt>
                </c:lvl>
                <c:lvl>
                  <c:pt idx="0">
                    <c:v>Feb</c:v>
                  </c:pt>
                </c:lvl>
                <c:lvl>
                  <c:pt idx="0">
                    <c:v>Ene</c:v>
                  </c:pt>
                </c:lvl>
              </c:multiLvlStrCache>
            </c:multiLvlStrRef>
          </c:cat>
          <c:val>
            <c:numRef>
              <c:f>Financiero!$J$5</c:f>
              <c:numCache>
                <c:formatCode>\$#,##0</c:formatCode>
                <c:ptCount val="1"/>
                <c:pt idx="0">
                  <c:v>49000</c:v>
                </c:pt>
              </c:numCache>
            </c:numRef>
          </c:val>
        </c:ser>
        <c:ser>
          <c:idx val="8"/>
          <c:order val="8"/>
          <c:spPr>
            <a:solidFill>
              <a:srgbClr val="91af53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Financiero!$C$4:$N$4</c:f>
              <c:multiLvlStrCache>
                <c:ptCount val="1"/>
                <c:lvl>
                  <c:pt idx="0">
                    <c:v>Dic</c:v>
                  </c:pt>
                </c:lvl>
                <c:lvl>
                  <c:pt idx="0">
                    <c:v>Nov</c:v>
                  </c:pt>
                </c:lvl>
                <c:lvl>
                  <c:pt idx="0">
                    <c:v>Oct</c:v>
                  </c:pt>
                </c:lvl>
                <c:lvl>
                  <c:pt idx="0">
                    <c:v>Sep</c:v>
                  </c:pt>
                </c:lvl>
                <c:lvl>
                  <c:pt idx="0">
                    <c:v>Ago</c:v>
                  </c:pt>
                </c:lvl>
                <c:lvl>
                  <c:pt idx="0">
                    <c:v>Jul</c:v>
                  </c:pt>
                </c:lvl>
                <c:lvl>
                  <c:pt idx="0">
                    <c:v>Jun</c:v>
                  </c:pt>
                </c:lvl>
                <c:lvl>
                  <c:pt idx="0">
                    <c:v>May</c:v>
                  </c:pt>
                </c:lvl>
                <c:lvl>
                  <c:pt idx="0">
                    <c:v>Abr</c:v>
                  </c:pt>
                </c:lvl>
                <c:lvl>
                  <c:pt idx="0">
                    <c:v>Mar</c:v>
                  </c:pt>
                </c:lvl>
                <c:lvl>
                  <c:pt idx="0">
                    <c:v>Feb</c:v>
                  </c:pt>
                </c:lvl>
                <c:lvl>
                  <c:pt idx="0">
                    <c:v>Ene</c:v>
                  </c:pt>
                </c:lvl>
              </c:multiLvlStrCache>
            </c:multiLvlStrRef>
          </c:cat>
          <c:val>
            <c:numRef>
              <c:f>Financiero!$K$5</c:f>
              <c:numCache>
                <c:formatCode>\$#,##0</c:formatCode>
                <c:ptCount val="1"/>
                <c:pt idx="0">
                  <c:v>51000</c:v>
                </c:pt>
              </c:numCache>
            </c:numRef>
          </c:val>
        </c:ser>
        <c:ser>
          <c:idx val="9"/>
          <c:order val="9"/>
          <c:spPr>
            <a:solidFill>
              <a:srgbClr val="775d97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Financiero!$C$4:$N$4</c:f>
              <c:multiLvlStrCache>
                <c:ptCount val="1"/>
                <c:lvl>
                  <c:pt idx="0">
                    <c:v>Dic</c:v>
                  </c:pt>
                </c:lvl>
                <c:lvl>
                  <c:pt idx="0">
                    <c:v>Nov</c:v>
                  </c:pt>
                </c:lvl>
                <c:lvl>
                  <c:pt idx="0">
                    <c:v>Oct</c:v>
                  </c:pt>
                </c:lvl>
                <c:lvl>
                  <c:pt idx="0">
                    <c:v>Sep</c:v>
                  </c:pt>
                </c:lvl>
                <c:lvl>
                  <c:pt idx="0">
                    <c:v>Ago</c:v>
                  </c:pt>
                </c:lvl>
                <c:lvl>
                  <c:pt idx="0">
                    <c:v>Jul</c:v>
                  </c:pt>
                </c:lvl>
                <c:lvl>
                  <c:pt idx="0">
                    <c:v>Jun</c:v>
                  </c:pt>
                </c:lvl>
                <c:lvl>
                  <c:pt idx="0">
                    <c:v>May</c:v>
                  </c:pt>
                </c:lvl>
                <c:lvl>
                  <c:pt idx="0">
                    <c:v>Abr</c:v>
                  </c:pt>
                </c:lvl>
                <c:lvl>
                  <c:pt idx="0">
                    <c:v>Mar</c:v>
                  </c:pt>
                </c:lvl>
                <c:lvl>
                  <c:pt idx="0">
                    <c:v>Feb</c:v>
                  </c:pt>
                </c:lvl>
                <c:lvl>
                  <c:pt idx="0">
                    <c:v>Ene</c:v>
                  </c:pt>
                </c:lvl>
              </c:multiLvlStrCache>
            </c:multiLvlStrRef>
          </c:cat>
          <c:val>
            <c:numRef>
              <c:f>Financiero!$L$5</c:f>
              <c:numCache>
                <c:formatCode>\$#,##0</c:formatCode>
                <c:ptCount val="1"/>
                <c:pt idx="0">
                  <c:v>53000</c:v>
                </c:pt>
              </c:numCache>
            </c:numRef>
          </c:val>
        </c:ser>
        <c:ser>
          <c:idx val="10"/>
          <c:order val="10"/>
          <c:spPr>
            <a:solidFill>
              <a:srgbClr val="46a1b9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Financiero!$C$4:$N$4</c:f>
              <c:multiLvlStrCache>
                <c:ptCount val="1"/>
                <c:lvl>
                  <c:pt idx="0">
                    <c:v>Dic</c:v>
                  </c:pt>
                </c:lvl>
                <c:lvl>
                  <c:pt idx="0">
                    <c:v>Nov</c:v>
                  </c:pt>
                </c:lvl>
                <c:lvl>
                  <c:pt idx="0">
                    <c:v>Oct</c:v>
                  </c:pt>
                </c:lvl>
                <c:lvl>
                  <c:pt idx="0">
                    <c:v>Sep</c:v>
                  </c:pt>
                </c:lvl>
                <c:lvl>
                  <c:pt idx="0">
                    <c:v>Ago</c:v>
                  </c:pt>
                </c:lvl>
                <c:lvl>
                  <c:pt idx="0">
                    <c:v>Jul</c:v>
                  </c:pt>
                </c:lvl>
                <c:lvl>
                  <c:pt idx="0">
                    <c:v>Jun</c:v>
                  </c:pt>
                </c:lvl>
                <c:lvl>
                  <c:pt idx="0">
                    <c:v>May</c:v>
                  </c:pt>
                </c:lvl>
                <c:lvl>
                  <c:pt idx="0">
                    <c:v>Abr</c:v>
                  </c:pt>
                </c:lvl>
                <c:lvl>
                  <c:pt idx="0">
                    <c:v>Mar</c:v>
                  </c:pt>
                </c:lvl>
                <c:lvl>
                  <c:pt idx="0">
                    <c:v>Feb</c:v>
                  </c:pt>
                </c:lvl>
                <c:lvl>
                  <c:pt idx="0">
                    <c:v>Ene</c:v>
                  </c:pt>
                </c:lvl>
              </c:multiLvlStrCache>
            </c:multiLvlStrRef>
          </c:cat>
          <c:val>
            <c:numRef>
              <c:f>Financiero!$M$5</c:f>
              <c:numCache>
                <c:formatCode>\$#,##0</c:formatCode>
                <c:ptCount val="1"/>
                <c:pt idx="0">
                  <c:v>55000</c:v>
                </c:pt>
              </c:numCache>
            </c:numRef>
          </c:val>
        </c:ser>
        <c:ser>
          <c:idx val="11"/>
          <c:order val="11"/>
          <c:spPr>
            <a:solidFill>
              <a:srgbClr val="e78c41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Financiero!$C$4:$N$4</c:f>
              <c:multiLvlStrCache>
                <c:ptCount val="1"/>
                <c:lvl>
                  <c:pt idx="0">
                    <c:v>Dic</c:v>
                  </c:pt>
                </c:lvl>
                <c:lvl>
                  <c:pt idx="0">
                    <c:v>Nov</c:v>
                  </c:pt>
                </c:lvl>
                <c:lvl>
                  <c:pt idx="0">
                    <c:v>Oct</c:v>
                  </c:pt>
                </c:lvl>
                <c:lvl>
                  <c:pt idx="0">
                    <c:v>Sep</c:v>
                  </c:pt>
                </c:lvl>
                <c:lvl>
                  <c:pt idx="0">
                    <c:v>Ago</c:v>
                  </c:pt>
                </c:lvl>
                <c:lvl>
                  <c:pt idx="0">
                    <c:v>Jul</c:v>
                  </c:pt>
                </c:lvl>
                <c:lvl>
                  <c:pt idx="0">
                    <c:v>Jun</c:v>
                  </c:pt>
                </c:lvl>
                <c:lvl>
                  <c:pt idx="0">
                    <c:v>May</c:v>
                  </c:pt>
                </c:lvl>
                <c:lvl>
                  <c:pt idx="0">
                    <c:v>Abr</c:v>
                  </c:pt>
                </c:lvl>
                <c:lvl>
                  <c:pt idx="0">
                    <c:v>Mar</c:v>
                  </c:pt>
                </c:lvl>
                <c:lvl>
                  <c:pt idx="0">
                    <c:v>Feb</c:v>
                  </c:pt>
                </c:lvl>
                <c:lvl>
                  <c:pt idx="0">
                    <c:v>Ene</c:v>
                  </c:pt>
                </c:lvl>
              </c:multiLvlStrCache>
            </c:multiLvlStrRef>
          </c:cat>
          <c:val>
            <c:numRef>
              <c:f>Financiero!$N$5</c:f>
              <c:numCache>
                <c:formatCode>\$#,##0</c:formatCode>
                <c:ptCount val="1"/>
                <c:pt idx="0">
                  <c:v>58000</c:v>
                </c:pt>
              </c:numCache>
            </c:numRef>
          </c:val>
        </c:ser>
        <c:ser>
          <c:idx val="12"/>
          <c:order val="12"/>
          <c:spPr>
            <a:solidFill>
              <a:srgbClr val="7e9bc7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Financiero!$C$4:$N$4</c:f>
              <c:multiLvlStrCache>
                <c:ptCount val="1"/>
                <c:lvl>
                  <c:pt idx="0">
                    <c:v>Dic</c:v>
                  </c:pt>
                </c:lvl>
                <c:lvl>
                  <c:pt idx="0">
                    <c:v>Nov</c:v>
                  </c:pt>
                </c:lvl>
                <c:lvl>
                  <c:pt idx="0">
                    <c:v>Oct</c:v>
                  </c:pt>
                </c:lvl>
                <c:lvl>
                  <c:pt idx="0">
                    <c:v>Sep</c:v>
                  </c:pt>
                </c:lvl>
                <c:lvl>
                  <c:pt idx="0">
                    <c:v>Ago</c:v>
                  </c:pt>
                </c:lvl>
                <c:lvl>
                  <c:pt idx="0">
                    <c:v>Jul</c:v>
                  </c:pt>
                </c:lvl>
                <c:lvl>
                  <c:pt idx="0">
                    <c:v>Jun</c:v>
                  </c:pt>
                </c:lvl>
                <c:lvl>
                  <c:pt idx="0">
                    <c:v>May</c:v>
                  </c:pt>
                </c:lvl>
                <c:lvl>
                  <c:pt idx="0">
                    <c:v>Abr</c:v>
                  </c:pt>
                </c:lvl>
                <c:lvl>
                  <c:pt idx="0">
                    <c:v>Mar</c:v>
                  </c:pt>
                </c:lvl>
                <c:lvl>
                  <c:pt idx="0">
                    <c:v>Feb</c:v>
                  </c:pt>
                </c:lvl>
                <c:lvl>
                  <c:pt idx="0">
                    <c:v>Ene</c:v>
                  </c:pt>
                </c:lvl>
              </c:multiLvlStrCache>
            </c:multiLvlStrRef>
          </c:cat>
          <c:val>
            <c:numRef>
              <c:f>Financiero!$C$9</c:f>
              <c:numCache>
                <c:formatCode>\$#,##0</c:formatCode>
                <c:ptCount val="1"/>
                <c:pt idx="0">
                  <c:v>15000</c:v>
                </c:pt>
              </c:numCache>
            </c:numRef>
          </c:val>
        </c:ser>
        <c:ser>
          <c:idx val="13"/>
          <c:order val="13"/>
          <c:spPr>
            <a:solidFill>
              <a:srgbClr val="ca7e7d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Financiero!$C$4:$N$4</c:f>
              <c:multiLvlStrCache>
                <c:ptCount val="1"/>
                <c:lvl>
                  <c:pt idx="0">
                    <c:v>Dic</c:v>
                  </c:pt>
                </c:lvl>
                <c:lvl>
                  <c:pt idx="0">
                    <c:v>Nov</c:v>
                  </c:pt>
                </c:lvl>
                <c:lvl>
                  <c:pt idx="0">
                    <c:v>Oct</c:v>
                  </c:pt>
                </c:lvl>
                <c:lvl>
                  <c:pt idx="0">
                    <c:v>Sep</c:v>
                  </c:pt>
                </c:lvl>
                <c:lvl>
                  <c:pt idx="0">
                    <c:v>Ago</c:v>
                  </c:pt>
                </c:lvl>
                <c:lvl>
                  <c:pt idx="0">
                    <c:v>Jul</c:v>
                  </c:pt>
                </c:lvl>
                <c:lvl>
                  <c:pt idx="0">
                    <c:v>Jun</c:v>
                  </c:pt>
                </c:lvl>
                <c:lvl>
                  <c:pt idx="0">
                    <c:v>May</c:v>
                  </c:pt>
                </c:lvl>
                <c:lvl>
                  <c:pt idx="0">
                    <c:v>Abr</c:v>
                  </c:pt>
                </c:lvl>
                <c:lvl>
                  <c:pt idx="0">
                    <c:v>Mar</c:v>
                  </c:pt>
                </c:lvl>
                <c:lvl>
                  <c:pt idx="0">
                    <c:v>Feb</c:v>
                  </c:pt>
                </c:lvl>
                <c:lvl>
                  <c:pt idx="0">
                    <c:v>Ene</c:v>
                  </c:pt>
                </c:lvl>
              </c:multiLvlStrCache>
            </c:multiLvlStrRef>
          </c:cat>
          <c:val>
            <c:numRef>
              <c:f>Financiero!$D$9</c:f>
              <c:numCache>
                <c:formatCode>\$#,##0</c:formatCode>
                <c:ptCount val="1"/>
                <c:pt idx="0">
                  <c:v>17000</c:v>
                </c:pt>
              </c:numCache>
            </c:numRef>
          </c:val>
        </c:ser>
        <c:ser>
          <c:idx val="14"/>
          <c:order val="14"/>
          <c:spPr>
            <a:solidFill>
              <a:srgbClr val="adc683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Financiero!$C$4:$N$4</c:f>
              <c:multiLvlStrCache>
                <c:ptCount val="1"/>
                <c:lvl>
                  <c:pt idx="0">
                    <c:v>Dic</c:v>
                  </c:pt>
                </c:lvl>
                <c:lvl>
                  <c:pt idx="0">
                    <c:v>Nov</c:v>
                  </c:pt>
                </c:lvl>
                <c:lvl>
                  <c:pt idx="0">
                    <c:v>Oct</c:v>
                  </c:pt>
                </c:lvl>
                <c:lvl>
                  <c:pt idx="0">
                    <c:v>Sep</c:v>
                  </c:pt>
                </c:lvl>
                <c:lvl>
                  <c:pt idx="0">
                    <c:v>Ago</c:v>
                  </c:pt>
                </c:lvl>
                <c:lvl>
                  <c:pt idx="0">
                    <c:v>Jul</c:v>
                  </c:pt>
                </c:lvl>
                <c:lvl>
                  <c:pt idx="0">
                    <c:v>Jun</c:v>
                  </c:pt>
                </c:lvl>
                <c:lvl>
                  <c:pt idx="0">
                    <c:v>May</c:v>
                  </c:pt>
                </c:lvl>
                <c:lvl>
                  <c:pt idx="0">
                    <c:v>Abr</c:v>
                  </c:pt>
                </c:lvl>
                <c:lvl>
                  <c:pt idx="0">
                    <c:v>Mar</c:v>
                  </c:pt>
                </c:lvl>
                <c:lvl>
                  <c:pt idx="0">
                    <c:v>Feb</c:v>
                  </c:pt>
                </c:lvl>
                <c:lvl>
                  <c:pt idx="0">
                    <c:v>Ene</c:v>
                  </c:pt>
                </c:lvl>
              </c:multiLvlStrCache>
            </c:multiLvlStrRef>
          </c:cat>
          <c:val>
            <c:numRef>
              <c:f>Financiero!$E$9</c:f>
              <c:numCache>
                <c:formatCode>\$#,##0</c:formatCode>
                <c:ptCount val="1"/>
                <c:pt idx="0">
                  <c:v>14500</c:v>
                </c:pt>
              </c:numCache>
            </c:numRef>
          </c:val>
        </c:ser>
        <c:ser>
          <c:idx val="15"/>
          <c:order val="15"/>
          <c:spPr>
            <a:solidFill>
              <a:srgbClr val="9a89b2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Financiero!$C$4:$N$4</c:f>
              <c:multiLvlStrCache>
                <c:ptCount val="1"/>
                <c:lvl>
                  <c:pt idx="0">
                    <c:v>Dic</c:v>
                  </c:pt>
                </c:lvl>
                <c:lvl>
                  <c:pt idx="0">
                    <c:v>Nov</c:v>
                  </c:pt>
                </c:lvl>
                <c:lvl>
                  <c:pt idx="0">
                    <c:v>Oct</c:v>
                  </c:pt>
                </c:lvl>
                <c:lvl>
                  <c:pt idx="0">
                    <c:v>Sep</c:v>
                  </c:pt>
                </c:lvl>
                <c:lvl>
                  <c:pt idx="0">
                    <c:v>Ago</c:v>
                  </c:pt>
                </c:lvl>
                <c:lvl>
                  <c:pt idx="0">
                    <c:v>Jul</c:v>
                  </c:pt>
                </c:lvl>
                <c:lvl>
                  <c:pt idx="0">
                    <c:v>Jun</c:v>
                  </c:pt>
                </c:lvl>
                <c:lvl>
                  <c:pt idx="0">
                    <c:v>May</c:v>
                  </c:pt>
                </c:lvl>
                <c:lvl>
                  <c:pt idx="0">
                    <c:v>Abr</c:v>
                  </c:pt>
                </c:lvl>
                <c:lvl>
                  <c:pt idx="0">
                    <c:v>Mar</c:v>
                  </c:pt>
                </c:lvl>
                <c:lvl>
                  <c:pt idx="0">
                    <c:v>Feb</c:v>
                  </c:pt>
                </c:lvl>
                <c:lvl>
                  <c:pt idx="0">
                    <c:v>Ene</c:v>
                  </c:pt>
                </c:lvl>
              </c:multiLvlStrCache>
            </c:multiLvlStrRef>
          </c:cat>
          <c:val>
            <c:numRef>
              <c:f>Financiero!$F$9</c:f>
              <c:numCache>
                <c:formatCode>\$#,##0</c:formatCode>
                <c:ptCount val="1"/>
                <c:pt idx="0">
                  <c:v>18000</c:v>
                </c:pt>
              </c:numCache>
            </c:numRef>
          </c:val>
        </c:ser>
        <c:ser>
          <c:idx val="16"/>
          <c:order val="16"/>
          <c:spPr>
            <a:solidFill>
              <a:srgbClr val="7cbacf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Financiero!$C$4:$N$4</c:f>
              <c:multiLvlStrCache>
                <c:ptCount val="1"/>
                <c:lvl>
                  <c:pt idx="0">
                    <c:v>Dic</c:v>
                  </c:pt>
                </c:lvl>
                <c:lvl>
                  <c:pt idx="0">
                    <c:v>Nov</c:v>
                  </c:pt>
                </c:lvl>
                <c:lvl>
                  <c:pt idx="0">
                    <c:v>Oct</c:v>
                  </c:pt>
                </c:lvl>
                <c:lvl>
                  <c:pt idx="0">
                    <c:v>Sep</c:v>
                  </c:pt>
                </c:lvl>
                <c:lvl>
                  <c:pt idx="0">
                    <c:v>Ago</c:v>
                  </c:pt>
                </c:lvl>
                <c:lvl>
                  <c:pt idx="0">
                    <c:v>Jul</c:v>
                  </c:pt>
                </c:lvl>
                <c:lvl>
                  <c:pt idx="0">
                    <c:v>Jun</c:v>
                  </c:pt>
                </c:lvl>
                <c:lvl>
                  <c:pt idx="0">
                    <c:v>May</c:v>
                  </c:pt>
                </c:lvl>
                <c:lvl>
                  <c:pt idx="0">
                    <c:v>Abr</c:v>
                  </c:pt>
                </c:lvl>
                <c:lvl>
                  <c:pt idx="0">
                    <c:v>Mar</c:v>
                  </c:pt>
                </c:lvl>
                <c:lvl>
                  <c:pt idx="0">
                    <c:v>Feb</c:v>
                  </c:pt>
                </c:lvl>
                <c:lvl>
                  <c:pt idx="0">
                    <c:v>Ene</c:v>
                  </c:pt>
                </c:lvl>
              </c:multiLvlStrCache>
            </c:multiLvlStrRef>
          </c:cat>
          <c:val>
            <c:numRef>
              <c:f>Financiero!$G$9</c:f>
              <c:numCache>
                <c:formatCode>\$#,##0</c:formatCode>
                <c:ptCount val="1"/>
                <c:pt idx="0">
                  <c:v>20000</c:v>
                </c:pt>
              </c:numCache>
            </c:numRef>
          </c:val>
        </c:ser>
        <c:ser>
          <c:idx val="17"/>
          <c:order val="17"/>
          <c:spPr>
            <a:solidFill>
              <a:srgbClr val="f8aa7a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Financiero!$C$4:$N$4</c:f>
              <c:multiLvlStrCache>
                <c:ptCount val="1"/>
                <c:lvl>
                  <c:pt idx="0">
                    <c:v>Dic</c:v>
                  </c:pt>
                </c:lvl>
                <c:lvl>
                  <c:pt idx="0">
                    <c:v>Nov</c:v>
                  </c:pt>
                </c:lvl>
                <c:lvl>
                  <c:pt idx="0">
                    <c:v>Oct</c:v>
                  </c:pt>
                </c:lvl>
                <c:lvl>
                  <c:pt idx="0">
                    <c:v>Sep</c:v>
                  </c:pt>
                </c:lvl>
                <c:lvl>
                  <c:pt idx="0">
                    <c:v>Ago</c:v>
                  </c:pt>
                </c:lvl>
                <c:lvl>
                  <c:pt idx="0">
                    <c:v>Jul</c:v>
                  </c:pt>
                </c:lvl>
                <c:lvl>
                  <c:pt idx="0">
                    <c:v>Jun</c:v>
                  </c:pt>
                </c:lvl>
                <c:lvl>
                  <c:pt idx="0">
                    <c:v>May</c:v>
                  </c:pt>
                </c:lvl>
                <c:lvl>
                  <c:pt idx="0">
                    <c:v>Abr</c:v>
                  </c:pt>
                </c:lvl>
                <c:lvl>
                  <c:pt idx="0">
                    <c:v>Mar</c:v>
                  </c:pt>
                </c:lvl>
                <c:lvl>
                  <c:pt idx="0">
                    <c:v>Feb</c:v>
                  </c:pt>
                </c:lvl>
                <c:lvl>
                  <c:pt idx="0">
                    <c:v>Ene</c:v>
                  </c:pt>
                </c:lvl>
              </c:multiLvlStrCache>
            </c:multiLvlStrRef>
          </c:cat>
          <c:val>
            <c:numRef>
              <c:f>Financiero!$H$9</c:f>
              <c:numCache>
                <c:formatCode>\$#,##0</c:formatCode>
                <c:ptCount val="1"/>
                <c:pt idx="0">
                  <c:v>18500</c:v>
                </c:pt>
              </c:numCache>
            </c:numRef>
          </c:val>
        </c:ser>
        <c:ser>
          <c:idx val="18"/>
          <c:order val="18"/>
          <c:spPr>
            <a:solidFill>
              <a:srgbClr val="b5c3db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Financiero!$C$4:$N$4</c:f>
              <c:multiLvlStrCache>
                <c:ptCount val="1"/>
                <c:lvl>
                  <c:pt idx="0">
                    <c:v>Dic</c:v>
                  </c:pt>
                </c:lvl>
                <c:lvl>
                  <c:pt idx="0">
                    <c:v>Nov</c:v>
                  </c:pt>
                </c:lvl>
                <c:lvl>
                  <c:pt idx="0">
                    <c:v>Oct</c:v>
                  </c:pt>
                </c:lvl>
                <c:lvl>
                  <c:pt idx="0">
                    <c:v>Sep</c:v>
                  </c:pt>
                </c:lvl>
                <c:lvl>
                  <c:pt idx="0">
                    <c:v>Ago</c:v>
                  </c:pt>
                </c:lvl>
                <c:lvl>
                  <c:pt idx="0">
                    <c:v>Jul</c:v>
                  </c:pt>
                </c:lvl>
                <c:lvl>
                  <c:pt idx="0">
                    <c:v>Jun</c:v>
                  </c:pt>
                </c:lvl>
                <c:lvl>
                  <c:pt idx="0">
                    <c:v>May</c:v>
                  </c:pt>
                </c:lvl>
                <c:lvl>
                  <c:pt idx="0">
                    <c:v>Abr</c:v>
                  </c:pt>
                </c:lvl>
                <c:lvl>
                  <c:pt idx="0">
                    <c:v>Mar</c:v>
                  </c:pt>
                </c:lvl>
                <c:lvl>
                  <c:pt idx="0">
                    <c:v>Feb</c:v>
                  </c:pt>
                </c:lvl>
                <c:lvl>
                  <c:pt idx="0">
                    <c:v>Ene</c:v>
                  </c:pt>
                </c:lvl>
              </c:multiLvlStrCache>
            </c:multiLvlStrRef>
          </c:cat>
          <c:val>
            <c:numRef>
              <c:f>Financiero!$I$9</c:f>
              <c:numCache>
                <c:formatCode>\$#,##0</c:formatCode>
                <c:ptCount val="1"/>
                <c:pt idx="0">
                  <c:v>17200</c:v>
                </c:pt>
              </c:numCache>
            </c:numRef>
          </c:val>
        </c:ser>
        <c:ser>
          <c:idx val="19"/>
          <c:order val="19"/>
          <c:spPr>
            <a:solidFill>
              <a:srgbClr val="ddb5b5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Financiero!$C$4:$N$4</c:f>
              <c:multiLvlStrCache>
                <c:ptCount val="1"/>
                <c:lvl>
                  <c:pt idx="0">
                    <c:v>Dic</c:v>
                  </c:pt>
                </c:lvl>
                <c:lvl>
                  <c:pt idx="0">
                    <c:v>Nov</c:v>
                  </c:pt>
                </c:lvl>
                <c:lvl>
                  <c:pt idx="0">
                    <c:v>Oct</c:v>
                  </c:pt>
                </c:lvl>
                <c:lvl>
                  <c:pt idx="0">
                    <c:v>Sep</c:v>
                  </c:pt>
                </c:lvl>
                <c:lvl>
                  <c:pt idx="0">
                    <c:v>Ago</c:v>
                  </c:pt>
                </c:lvl>
                <c:lvl>
                  <c:pt idx="0">
                    <c:v>Jul</c:v>
                  </c:pt>
                </c:lvl>
                <c:lvl>
                  <c:pt idx="0">
                    <c:v>Jun</c:v>
                  </c:pt>
                </c:lvl>
                <c:lvl>
                  <c:pt idx="0">
                    <c:v>May</c:v>
                  </c:pt>
                </c:lvl>
                <c:lvl>
                  <c:pt idx="0">
                    <c:v>Abr</c:v>
                  </c:pt>
                </c:lvl>
                <c:lvl>
                  <c:pt idx="0">
                    <c:v>Mar</c:v>
                  </c:pt>
                </c:lvl>
                <c:lvl>
                  <c:pt idx="0">
                    <c:v>Feb</c:v>
                  </c:pt>
                </c:lvl>
                <c:lvl>
                  <c:pt idx="0">
                    <c:v>Ene</c:v>
                  </c:pt>
                </c:lvl>
              </c:multiLvlStrCache>
            </c:multiLvlStrRef>
          </c:cat>
          <c:val>
            <c:numRef>
              <c:f>Financiero!$J$9</c:f>
              <c:numCache>
                <c:formatCode>\$#,##0</c:formatCode>
                <c:ptCount val="1"/>
                <c:pt idx="0">
                  <c:v>19200</c:v>
                </c:pt>
              </c:numCache>
            </c:numRef>
          </c:val>
        </c:ser>
        <c:ser>
          <c:idx val="20"/>
          <c:order val="20"/>
          <c:spPr>
            <a:solidFill>
              <a:srgbClr val="ccdab7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Financiero!$C$4:$N$4</c:f>
              <c:multiLvlStrCache>
                <c:ptCount val="1"/>
                <c:lvl>
                  <c:pt idx="0">
                    <c:v>Dic</c:v>
                  </c:pt>
                </c:lvl>
                <c:lvl>
                  <c:pt idx="0">
                    <c:v>Nov</c:v>
                  </c:pt>
                </c:lvl>
                <c:lvl>
                  <c:pt idx="0">
                    <c:v>Oct</c:v>
                  </c:pt>
                </c:lvl>
                <c:lvl>
                  <c:pt idx="0">
                    <c:v>Sep</c:v>
                  </c:pt>
                </c:lvl>
                <c:lvl>
                  <c:pt idx="0">
                    <c:v>Ago</c:v>
                  </c:pt>
                </c:lvl>
                <c:lvl>
                  <c:pt idx="0">
                    <c:v>Jul</c:v>
                  </c:pt>
                </c:lvl>
                <c:lvl>
                  <c:pt idx="0">
                    <c:v>Jun</c:v>
                  </c:pt>
                </c:lvl>
                <c:lvl>
                  <c:pt idx="0">
                    <c:v>May</c:v>
                  </c:pt>
                </c:lvl>
                <c:lvl>
                  <c:pt idx="0">
                    <c:v>Abr</c:v>
                  </c:pt>
                </c:lvl>
                <c:lvl>
                  <c:pt idx="0">
                    <c:v>Mar</c:v>
                  </c:pt>
                </c:lvl>
                <c:lvl>
                  <c:pt idx="0">
                    <c:v>Feb</c:v>
                  </c:pt>
                </c:lvl>
                <c:lvl>
                  <c:pt idx="0">
                    <c:v>Ene</c:v>
                  </c:pt>
                </c:lvl>
              </c:multiLvlStrCache>
            </c:multiLvlStrRef>
          </c:cat>
          <c:val>
            <c:numRef>
              <c:f>Financiero!$K$9</c:f>
              <c:numCache>
                <c:formatCode>\$#,##0</c:formatCode>
                <c:ptCount val="1"/>
                <c:pt idx="0">
                  <c:v>20500</c:v>
                </c:pt>
              </c:numCache>
            </c:numRef>
          </c:val>
        </c:ser>
        <c:ser>
          <c:idx val="21"/>
          <c:order val="21"/>
          <c:spPr>
            <a:solidFill>
              <a:srgbClr val="c2bacf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Financiero!$C$4:$N$4</c:f>
              <c:multiLvlStrCache>
                <c:ptCount val="1"/>
                <c:lvl>
                  <c:pt idx="0">
                    <c:v>Dic</c:v>
                  </c:pt>
                </c:lvl>
                <c:lvl>
                  <c:pt idx="0">
                    <c:v>Nov</c:v>
                  </c:pt>
                </c:lvl>
                <c:lvl>
                  <c:pt idx="0">
                    <c:v>Oct</c:v>
                  </c:pt>
                </c:lvl>
                <c:lvl>
                  <c:pt idx="0">
                    <c:v>Sep</c:v>
                  </c:pt>
                </c:lvl>
                <c:lvl>
                  <c:pt idx="0">
                    <c:v>Ago</c:v>
                  </c:pt>
                </c:lvl>
                <c:lvl>
                  <c:pt idx="0">
                    <c:v>Jul</c:v>
                  </c:pt>
                </c:lvl>
                <c:lvl>
                  <c:pt idx="0">
                    <c:v>Jun</c:v>
                  </c:pt>
                </c:lvl>
                <c:lvl>
                  <c:pt idx="0">
                    <c:v>May</c:v>
                  </c:pt>
                </c:lvl>
                <c:lvl>
                  <c:pt idx="0">
                    <c:v>Abr</c:v>
                  </c:pt>
                </c:lvl>
                <c:lvl>
                  <c:pt idx="0">
                    <c:v>Mar</c:v>
                  </c:pt>
                </c:lvl>
                <c:lvl>
                  <c:pt idx="0">
                    <c:v>Feb</c:v>
                  </c:pt>
                </c:lvl>
                <c:lvl>
                  <c:pt idx="0">
                    <c:v>Ene</c:v>
                  </c:pt>
                </c:lvl>
              </c:multiLvlStrCache>
            </c:multiLvlStrRef>
          </c:cat>
          <c:val>
            <c:numRef>
              <c:f>Financiero!$L$9</c:f>
              <c:numCache>
                <c:formatCode>\$#,##0</c:formatCode>
                <c:ptCount val="1"/>
                <c:pt idx="0">
                  <c:v>22000</c:v>
                </c:pt>
              </c:numCache>
            </c:numRef>
          </c:val>
        </c:ser>
        <c:ser>
          <c:idx val="22"/>
          <c:order val="22"/>
          <c:spPr>
            <a:solidFill>
              <a:srgbClr val="b5d4e0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Financiero!$C$4:$N$4</c:f>
              <c:multiLvlStrCache>
                <c:ptCount val="1"/>
                <c:lvl>
                  <c:pt idx="0">
                    <c:v>Dic</c:v>
                  </c:pt>
                </c:lvl>
                <c:lvl>
                  <c:pt idx="0">
                    <c:v>Nov</c:v>
                  </c:pt>
                </c:lvl>
                <c:lvl>
                  <c:pt idx="0">
                    <c:v>Oct</c:v>
                  </c:pt>
                </c:lvl>
                <c:lvl>
                  <c:pt idx="0">
                    <c:v>Sep</c:v>
                  </c:pt>
                </c:lvl>
                <c:lvl>
                  <c:pt idx="0">
                    <c:v>Ago</c:v>
                  </c:pt>
                </c:lvl>
                <c:lvl>
                  <c:pt idx="0">
                    <c:v>Jul</c:v>
                  </c:pt>
                </c:lvl>
                <c:lvl>
                  <c:pt idx="0">
                    <c:v>Jun</c:v>
                  </c:pt>
                </c:lvl>
                <c:lvl>
                  <c:pt idx="0">
                    <c:v>May</c:v>
                  </c:pt>
                </c:lvl>
                <c:lvl>
                  <c:pt idx="0">
                    <c:v>Abr</c:v>
                  </c:pt>
                </c:lvl>
                <c:lvl>
                  <c:pt idx="0">
                    <c:v>Mar</c:v>
                  </c:pt>
                </c:lvl>
                <c:lvl>
                  <c:pt idx="0">
                    <c:v>Feb</c:v>
                  </c:pt>
                </c:lvl>
                <c:lvl>
                  <c:pt idx="0">
                    <c:v>Ene</c:v>
                  </c:pt>
                </c:lvl>
              </c:multiLvlStrCache>
            </c:multiLvlStrRef>
          </c:cat>
          <c:val>
            <c:numRef>
              <c:f>Financiero!$M$9</c:f>
              <c:numCache>
                <c:formatCode>\$#,##0</c:formatCode>
                <c:ptCount val="1"/>
                <c:pt idx="0">
                  <c:v>23000</c:v>
                </c:pt>
              </c:numCache>
            </c:numRef>
          </c:val>
        </c:ser>
        <c:ser>
          <c:idx val="23"/>
          <c:order val="23"/>
          <c:spPr>
            <a:solidFill>
              <a:srgbClr val="facab4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Financiero!$C$4:$N$4</c:f>
              <c:multiLvlStrCache>
                <c:ptCount val="1"/>
                <c:lvl>
                  <c:pt idx="0">
                    <c:v>Dic</c:v>
                  </c:pt>
                </c:lvl>
                <c:lvl>
                  <c:pt idx="0">
                    <c:v>Nov</c:v>
                  </c:pt>
                </c:lvl>
                <c:lvl>
                  <c:pt idx="0">
                    <c:v>Oct</c:v>
                  </c:pt>
                </c:lvl>
                <c:lvl>
                  <c:pt idx="0">
                    <c:v>Sep</c:v>
                  </c:pt>
                </c:lvl>
                <c:lvl>
                  <c:pt idx="0">
                    <c:v>Ago</c:v>
                  </c:pt>
                </c:lvl>
                <c:lvl>
                  <c:pt idx="0">
                    <c:v>Jul</c:v>
                  </c:pt>
                </c:lvl>
                <c:lvl>
                  <c:pt idx="0">
                    <c:v>Jun</c:v>
                  </c:pt>
                </c:lvl>
                <c:lvl>
                  <c:pt idx="0">
                    <c:v>May</c:v>
                  </c:pt>
                </c:lvl>
                <c:lvl>
                  <c:pt idx="0">
                    <c:v>Abr</c:v>
                  </c:pt>
                </c:lvl>
                <c:lvl>
                  <c:pt idx="0">
                    <c:v>Mar</c:v>
                  </c:pt>
                </c:lvl>
                <c:lvl>
                  <c:pt idx="0">
                    <c:v>Feb</c:v>
                  </c:pt>
                </c:lvl>
                <c:lvl>
                  <c:pt idx="0">
                    <c:v>Ene</c:v>
                  </c:pt>
                </c:lvl>
              </c:multiLvlStrCache>
            </c:multiLvlStrRef>
          </c:cat>
          <c:val>
            <c:numRef>
              <c:f>Financiero!$N$9</c:f>
              <c:numCache>
                <c:formatCode>\$#,##0</c:formatCode>
                <c:ptCount val="1"/>
                <c:pt idx="0">
                  <c:v>25000</c:v>
                </c:pt>
              </c:numCache>
            </c:numRef>
          </c:val>
        </c:ser>
        <c:gapWidth val="150"/>
        <c:overlap val="0"/>
        <c:axId val="67485809"/>
        <c:axId val="75026842"/>
      </c:barChart>
      <c:catAx>
        <c:axId val="67485809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Mes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75026842"/>
        <c:crosses val="autoZero"/>
        <c:auto val="1"/>
        <c:lblAlgn val="ctr"/>
        <c:lblOffset val="100"/>
        <c:noMultiLvlLbl val="0"/>
      </c:catAx>
      <c:valAx>
        <c:axId val="75026842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Monto ($)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\$#,##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67485809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chart" Target="../charts/chart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23</xdr:row>
      <xdr:rowOff>0</xdr:rowOff>
    </xdr:from>
    <xdr:to>
      <xdr:col>5</xdr:col>
      <xdr:colOff>982080</xdr:colOff>
      <xdr:row>38</xdr:row>
      <xdr:rowOff>22320</xdr:rowOff>
    </xdr:to>
    <xdr:graphicFrame>
      <xdr:nvGraphicFramePr>
        <xdr:cNvPr id="0" name="Chart 1"/>
        <xdr:cNvGraphicFramePr/>
      </xdr:nvGraphicFramePr>
      <xdr:xfrm>
        <a:off x="141120" y="5048280"/>
        <a:ext cx="6479640" cy="287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13</xdr:row>
      <xdr:rowOff>0</xdr:rowOff>
    </xdr:from>
    <xdr:to>
      <xdr:col>9</xdr:col>
      <xdr:colOff>80640</xdr:colOff>
      <xdr:row>28</xdr:row>
      <xdr:rowOff>22320</xdr:rowOff>
    </xdr:to>
    <xdr:graphicFrame>
      <xdr:nvGraphicFramePr>
        <xdr:cNvPr id="1" name="Chart 1"/>
        <xdr:cNvGraphicFramePr/>
      </xdr:nvGraphicFramePr>
      <xdr:xfrm>
        <a:off x="141120" y="3048120"/>
        <a:ext cx="7199640" cy="287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C2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4"/>
    <col collapsed="false" customWidth="true" hidden="false" outlineLevel="0" max="3" min="3" style="0" width="60"/>
    <col collapsed="false" customWidth="true" hidden="false" outlineLevel="0" max="4" min="4" style="0" width="3"/>
  </cols>
  <sheetData>
    <row r="2" customFormat="false" ht="33.75" hidden="false" customHeight="true" outlineLevel="0" collapsed="false">
      <c r="B2" s="1" t="s">
        <v>0</v>
      </c>
      <c r="C2" s="1"/>
    </row>
    <row r="3" customFormat="false" ht="15" hidden="false" customHeight="false" outlineLevel="0" collapsed="false">
      <c r="B3" s="2" t="s">
        <v>1</v>
      </c>
      <c r="C3" s="2"/>
    </row>
    <row r="5" customFormat="false" ht="15" hidden="false" customHeight="true" outlineLevel="0" collapsed="false">
      <c r="B5" s="3" t="s">
        <v>2</v>
      </c>
      <c r="C5" s="3"/>
    </row>
    <row r="6" customFormat="false" ht="60" hidden="false" customHeight="true" outlineLevel="0" collapsed="false">
      <c r="B6" s="4" t="s">
        <v>3</v>
      </c>
      <c r="C6" s="4"/>
    </row>
    <row r="7" customFormat="false" ht="15" hidden="false" customHeight="false" outlineLevel="0" collapsed="false">
      <c r="B7" s="4"/>
      <c r="C7" s="4"/>
    </row>
    <row r="8" customFormat="false" ht="15" hidden="false" customHeight="false" outlineLevel="0" collapsed="false">
      <c r="B8" s="4"/>
      <c r="C8" s="4"/>
    </row>
    <row r="10" customFormat="false" ht="15" hidden="false" customHeight="true" outlineLevel="0" collapsed="false">
      <c r="B10" s="3" t="s">
        <v>4</v>
      </c>
      <c r="C10" s="3"/>
    </row>
    <row r="11" customFormat="false" ht="30" hidden="false" customHeight="true" outlineLevel="0" collapsed="false">
      <c r="B11" s="5" t="s">
        <v>5</v>
      </c>
      <c r="C11" s="6" t="s">
        <v>6</v>
      </c>
    </row>
    <row r="12" customFormat="false" ht="30" hidden="false" customHeight="true" outlineLevel="0" collapsed="false">
      <c r="B12" s="5" t="s">
        <v>7</v>
      </c>
      <c r="C12" s="6" t="s">
        <v>8</v>
      </c>
    </row>
    <row r="13" customFormat="false" ht="30" hidden="false" customHeight="true" outlineLevel="0" collapsed="false">
      <c r="B13" s="5" t="s">
        <v>9</v>
      </c>
      <c r="C13" s="6" t="s">
        <v>10</v>
      </c>
    </row>
    <row r="14" customFormat="false" ht="30" hidden="false" customHeight="true" outlineLevel="0" collapsed="false">
      <c r="B14" s="5" t="s">
        <v>11</v>
      </c>
      <c r="C14" s="6" t="s">
        <v>12</v>
      </c>
    </row>
    <row r="15" customFormat="false" ht="30" hidden="false" customHeight="true" outlineLevel="0" collapsed="false">
      <c r="B15" s="5" t="s">
        <v>13</v>
      </c>
      <c r="C15" s="6" t="s">
        <v>14</v>
      </c>
    </row>
    <row r="17" customFormat="false" ht="15" hidden="false" customHeight="true" outlineLevel="0" collapsed="false">
      <c r="B17" s="3" t="s">
        <v>15</v>
      </c>
      <c r="C17" s="3"/>
    </row>
    <row r="18" customFormat="false" ht="25.5" hidden="false" customHeight="true" outlineLevel="0" collapsed="false">
      <c r="B18" s="7" t="s">
        <v>16</v>
      </c>
      <c r="C18" s="8" t="s">
        <v>17</v>
      </c>
    </row>
    <row r="19" customFormat="false" ht="25.5" hidden="false" customHeight="true" outlineLevel="0" collapsed="false">
      <c r="B19" s="9" t="s">
        <v>18</v>
      </c>
      <c r="C19" s="8" t="s">
        <v>19</v>
      </c>
    </row>
    <row r="20" customFormat="false" ht="25.5" hidden="false" customHeight="true" outlineLevel="0" collapsed="false">
      <c r="B20" s="10" t="s">
        <v>20</v>
      </c>
      <c r="C20" s="8" t="s">
        <v>21</v>
      </c>
    </row>
    <row r="21" customFormat="false" ht="25.5" hidden="false" customHeight="true" outlineLevel="0" collapsed="false">
      <c r="B21" s="7" t="s">
        <v>22</v>
      </c>
      <c r="C21" s="8" t="s">
        <v>23</v>
      </c>
    </row>
    <row r="22" customFormat="false" ht="25.5" hidden="false" customHeight="true" outlineLevel="0" collapsed="false">
      <c r="B22" s="11" t="s">
        <v>24</v>
      </c>
      <c r="C22" s="8" t="s">
        <v>25</v>
      </c>
    </row>
    <row r="24" customFormat="false" ht="30" hidden="false" customHeight="true" outlineLevel="0" collapsed="false">
      <c r="B24" s="12" t="s">
        <v>26</v>
      </c>
      <c r="C24" s="12"/>
    </row>
  </sheetData>
  <mergeCells count="7">
    <mergeCell ref="B2:C2"/>
    <mergeCell ref="B3:C3"/>
    <mergeCell ref="B5:C5"/>
    <mergeCell ref="B6:C8"/>
    <mergeCell ref="B10:C10"/>
    <mergeCell ref="B17:C17"/>
    <mergeCell ref="B24:C2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G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26"/>
    <col collapsed="false" customWidth="true" hidden="false" outlineLevel="0" max="3" min="3" style="0" width="20"/>
    <col collapsed="false" customWidth="true" hidden="false" outlineLevel="0" max="7" min="4" style="0" width="16"/>
    <col collapsed="false" customWidth="true" hidden="false" outlineLevel="0" max="8" min="8" style="0" width="2"/>
  </cols>
  <sheetData>
    <row r="2" customFormat="false" ht="30" hidden="false" customHeight="true" outlineLevel="0" collapsed="false">
      <c r="B2" s="13" t="s">
        <v>27</v>
      </c>
      <c r="C2" s="13"/>
      <c r="D2" s="13"/>
      <c r="E2" s="13"/>
      <c r="F2" s="13"/>
      <c r="G2" s="13"/>
    </row>
    <row r="4" customFormat="false" ht="19.5" hidden="false" customHeight="true" outlineLevel="0" collapsed="false">
      <c r="B4" s="14" t="s">
        <v>28</v>
      </c>
      <c r="C4" s="15" t="s">
        <v>29</v>
      </c>
      <c r="D4" s="14" t="s">
        <v>30</v>
      </c>
      <c r="E4" s="15" t="s">
        <v>31</v>
      </c>
      <c r="F4" s="14" t="s">
        <v>32</v>
      </c>
      <c r="G4" s="15" t="s">
        <v>33</v>
      </c>
    </row>
    <row r="5" customFormat="false" ht="19.5" hidden="false" customHeight="true" outlineLevel="0" collapsed="false">
      <c r="B5" s="14" t="s">
        <v>34</v>
      </c>
      <c r="C5" s="16" t="n">
        <f aca="true">TODAY()</f>
        <v>46254</v>
      </c>
      <c r="D5" s="14" t="s">
        <v>35</v>
      </c>
      <c r="E5" s="17" t="s">
        <v>36</v>
      </c>
      <c r="F5" s="17"/>
      <c r="G5" s="17"/>
    </row>
    <row r="7" customFormat="false" ht="15" hidden="false" customHeight="true" outlineLevel="0" collapsed="false">
      <c r="B7" s="3" t="s">
        <v>37</v>
      </c>
      <c r="C7" s="3"/>
      <c r="D7" s="3"/>
      <c r="E7" s="3"/>
      <c r="F7" s="3"/>
      <c r="G7" s="3"/>
    </row>
    <row r="8" customFormat="false" ht="25.5" hidden="false" customHeight="true" outlineLevel="0" collapsed="false">
      <c r="B8" s="18" t="s">
        <v>38</v>
      </c>
      <c r="C8" s="18" t="s">
        <v>39</v>
      </c>
      <c r="D8" s="18" t="s">
        <v>40</v>
      </c>
      <c r="E8" s="18" t="s">
        <v>41</v>
      </c>
      <c r="F8" s="18" t="s">
        <v>42</v>
      </c>
      <c r="G8" s="18" t="s">
        <v>43</v>
      </c>
    </row>
    <row r="9" customFormat="false" ht="15" hidden="false" customHeight="false" outlineLevel="0" collapsed="false">
      <c r="B9" s="19" t="str">
        <f aca="false">'Indicadores Clave (KPIs)'!C5</f>
        <v>Ingresos mensuales ($)</v>
      </c>
      <c r="C9" s="20" t="n">
        <f aca="false">'Indicadores Clave (KPIs)'!E5</f>
        <v>500000</v>
      </c>
      <c r="D9" s="20" t="n">
        <f aca="false">'Indicadores Clave (KPIs)'!F5</f>
        <v>468000</v>
      </c>
      <c r="E9" s="21" t="n">
        <f aca="false">D9-C9</f>
        <v>-32000</v>
      </c>
      <c r="F9" s="22" t="n">
        <f aca="false">'Indicadores Clave (KPIs)'!H5</f>
        <v>0.936</v>
      </c>
      <c r="G9" s="23" t="str">
        <f aca="false">'Indicadores Clave (KPIs)'!I5</f>
        <v>Amarillo</v>
      </c>
    </row>
    <row r="10" customFormat="false" ht="15" hidden="false" customHeight="false" outlineLevel="0" collapsed="false">
      <c r="B10" s="19" t="str">
        <f aca="false">'Indicadores Clave (KPIs)'!C6</f>
        <v>Leads generados</v>
      </c>
      <c r="C10" s="20" t="n">
        <f aca="false">'Indicadores Clave (KPIs)'!E6</f>
        <v>300</v>
      </c>
      <c r="D10" s="20" t="n">
        <f aca="false">'Indicadores Clave (KPIs)'!F6</f>
        <v>312</v>
      </c>
      <c r="E10" s="21" t="n">
        <f aca="false">D10-C10</f>
        <v>12</v>
      </c>
      <c r="F10" s="22" t="n">
        <f aca="false">'Indicadores Clave (KPIs)'!H6</f>
        <v>1.04</v>
      </c>
      <c r="G10" s="23" t="str">
        <f aca="false">'Indicadores Clave (KPIs)'!I6</f>
        <v>Verde</v>
      </c>
    </row>
    <row r="11" customFormat="false" ht="15" hidden="false" customHeight="false" outlineLevel="0" collapsed="false">
      <c r="B11" s="19" t="str">
        <f aca="false">'Indicadores Clave (KPIs)'!C7</f>
        <v>Costo por lead ($)</v>
      </c>
      <c r="C11" s="20" t="n">
        <f aca="false">'Indicadores Clave (KPIs)'!E7</f>
        <v>150</v>
      </c>
      <c r="D11" s="20" t="n">
        <f aca="false">'Indicadores Clave (KPIs)'!F7</f>
        <v>168</v>
      </c>
      <c r="E11" s="21" t="n">
        <f aca="false">D11-C11</f>
        <v>18</v>
      </c>
      <c r="F11" s="22" t="n">
        <f aca="false">'Indicadores Clave (KPIs)'!H7</f>
        <v>0.892857142857143</v>
      </c>
      <c r="G11" s="23" t="str">
        <f aca="false">'Indicadores Clave (KPIs)'!I7</f>
        <v>Amarillo</v>
      </c>
    </row>
    <row r="12" customFormat="false" ht="15" hidden="false" customHeight="false" outlineLevel="0" collapsed="false">
      <c r="B12" s="19" t="str">
        <f aca="false">'Indicadores Clave (KPIs)'!C8</f>
        <v>Tiempo de entrega (días)</v>
      </c>
      <c r="C12" s="20" t="n">
        <f aca="false">'Indicadores Clave (KPIs)'!E8</f>
        <v>5</v>
      </c>
      <c r="D12" s="20" t="n">
        <f aca="false">'Indicadores Clave (KPIs)'!F8</f>
        <v>6</v>
      </c>
      <c r="E12" s="21" t="n">
        <f aca="false">D12-C12</f>
        <v>1</v>
      </c>
      <c r="F12" s="22" t="n">
        <f aca="false">'Indicadores Clave (KPIs)'!H8</f>
        <v>0.833333333333333</v>
      </c>
      <c r="G12" s="23" t="str">
        <f aca="false">'Indicadores Clave (KPIs)'!I8</f>
        <v>Amarillo</v>
      </c>
    </row>
    <row r="13" customFormat="false" ht="15" hidden="false" customHeight="false" outlineLevel="0" collapsed="false">
      <c r="B13" s="19" t="str">
        <f aca="false">'Indicadores Clave (KPIs)'!C9</f>
        <v>Margen neto (%)</v>
      </c>
      <c r="C13" s="20" t="n">
        <f aca="false">'Indicadores Clave (KPIs)'!E9</f>
        <v>18</v>
      </c>
      <c r="D13" s="20" t="n">
        <f aca="false">'Indicadores Clave (KPIs)'!F9</f>
        <v>15.5</v>
      </c>
      <c r="E13" s="21" t="n">
        <f aca="false">D13-C13</f>
        <v>-2.5</v>
      </c>
      <c r="F13" s="22" t="n">
        <f aca="false">'Indicadores Clave (KPIs)'!H9</f>
        <v>0.861111111111111</v>
      </c>
      <c r="G13" s="23" t="str">
        <f aca="false">'Indicadores Clave (KPIs)'!I9</f>
        <v>Amarillo</v>
      </c>
    </row>
    <row r="14" customFormat="false" ht="15" hidden="false" customHeight="false" outlineLevel="0" collapsed="false">
      <c r="B14" s="19" t="str">
        <f aca="false">'Indicadores Clave (KPIs)'!C10</f>
        <v>Satisfacción del cliente (%)</v>
      </c>
      <c r="C14" s="20" t="n">
        <f aca="false">'Indicadores Clave (KPIs)'!E10</f>
        <v>90</v>
      </c>
      <c r="D14" s="20" t="n">
        <f aca="false">'Indicadores Clave (KPIs)'!F10</f>
        <v>92</v>
      </c>
      <c r="E14" s="21" t="n">
        <f aca="false">D14-C14</f>
        <v>2</v>
      </c>
      <c r="F14" s="22" t="n">
        <f aca="false">'Indicadores Clave (KPIs)'!H10</f>
        <v>1.02222222222222</v>
      </c>
      <c r="G14" s="23" t="str">
        <f aca="false">'Indicadores Clave (KPIs)'!I10</f>
        <v>Verde</v>
      </c>
    </row>
    <row r="16" customFormat="false" ht="15" hidden="false" customHeight="false" outlineLevel="0" collapsed="false">
      <c r="B16" s="24" t="s">
        <v>44</v>
      </c>
      <c r="C16" s="24"/>
      <c r="D16" s="24"/>
      <c r="E16" s="24"/>
      <c r="F16" s="25" t="n">
        <f aca="false">AVERAGE(F9:F14)</f>
        <v>0.930920634920635</v>
      </c>
    </row>
    <row r="18" customFormat="false" ht="15" hidden="false" customHeight="true" outlineLevel="0" collapsed="false">
      <c r="B18" s="3" t="s">
        <v>45</v>
      </c>
      <c r="C18" s="3"/>
      <c r="D18" s="3"/>
      <c r="E18" s="3"/>
      <c r="F18" s="3"/>
      <c r="G18" s="3"/>
    </row>
    <row r="19" customFormat="false" ht="19.5" hidden="false" customHeight="true" outlineLevel="0" collapsed="false">
      <c r="B19" s="26" t="s">
        <v>46</v>
      </c>
      <c r="C19" s="26"/>
      <c r="D19" s="26"/>
      <c r="E19" s="26"/>
      <c r="F19" s="26"/>
      <c r="G19" s="26"/>
    </row>
    <row r="20" customFormat="false" ht="19.5" hidden="false" customHeight="true" outlineLevel="0" collapsed="false">
      <c r="B20" s="26"/>
      <c r="C20" s="26"/>
      <c r="D20" s="26"/>
      <c r="E20" s="26"/>
      <c r="F20" s="26"/>
      <c r="G20" s="26"/>
    </row>
    <row r="21" customFormat="false" ht="19.5" hidden="false" customHeight="true" outlineLevel="0" collapsed="false">
      <c r="B21" s="26"/>
      <c r="C21" s="26"/>
      <c r="D21" s="26"/>
      <c r="E21" s="26"/>
      <c r="F21" s="26"/>
      <c r="G21" s="26"/>
    </row>
    <row r="22" customFormat="false" ht="19.5" hidden="false" customHeight="true" outlineLevel="0" collapsed="false">
      <c r="B22" s="26"/>
      <c r="C22" s="26"/>
      <c r="D22" s="26"/>
      <c r="E22" s="26"/>
      <c r="F22" s="26"/>
      <c r="G22" s="26"/>
    </row>
  </sheetData>
  <mergeCells count="6">
    <mergeCell ref="B2:G2"/>
    <mergeCell ref="E5:G5"/>
    <mergeCell ref="B7:G7"/>
    <mergeCell ref="B16:E16"/>
    <mergeCell ref="B18:G18"/>
    <mergeCell ref="B19:G22"/>
  </mergeCells>
  <conditionalFormatting sqref="G9:G14">
    <cfRule type="expression" priority="2" aboveAverage="0" equalAverage="0" bottom="0" percent="0" rank="0" text="" dxfId="0">
      <formula>G9="Verde"</formula>
    </cfRule>
    <cfRule type="expression" priority="3" aboveAverage="0" equalAverage="0" bottom="0" percent="0" rank="0" text="" dxfId="1">
      <formula>G9="Amarillo"</formula>
    </cfRule>
    <cfRule type="expression" priority="4" aboveAverage="0" equalAverage="0" bottom="0" percent="0" rank="0" text="" dxfId="2">
      <formula>G9="Rojo"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J1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16"/>
    <col collapsed="false" customWidth="true" hidden="false" outlineLevel="0" max="3" min="3" style="0" width="26"/>
    <col collapsed="false" customWidth="true" hidden="false" outlineLevel="0" max="4" min="4" style="0" width="15"/>
    <col collapsed="false" customWidth="true" hidden="false" outlineLevel="0" max="5" min="5" style="0" width="12"/>
    <col collapsed="false" customWidth="true" hidden="false" outlineLevel="0" max="6" min="6" style="0" width="14"/>
    <col collapsed="false" customWidth="true" hidden="false" outlineLevel="0" max="7" min="7" style="0" width="12"/>
    <col collapsed="false" customWidth="true" hidden="false" outlineLevel="0" max="8" min="8" style="0" width="14"/>
    <col collapsed="false" customWidth="true" hidden="false" outlineLevel="0" max="9" min="9" style="0" width="12"/>
    <col collapsed="false" customWidth="true" hidden="false" outlineLevel="0" max="10" min="10" style="0" width="30"/>
  </cols>
  <sheetData>
    <row r="2" customFormat="false" ht="30" hidden="false" customHeight="true" outlineLevel="0" collapsed="false">
      <c r="B2" s="13" t="s">
        <v>47</v>
      </c>
      <c r="C2" s="13"/>
      <c r="D2" s="13"/>
      <c r="E2" s="13"/>
      <c r="F2" s="13"/>
      <c r="G2" s="13"/>
      <c r="H2" s="13"/>
      <c r="I2" s="13"/>
      <c r="J2" s="13"/>
    </row>
    <row r="3" customFormat="false" ht="25.5" hidden="false" customHeight="true" outlineLevel="0" collapsed="false">
      <c r="B3" s="27" t="s">
        <v>48</v>
      </c>
      <c r="C3" s="27"/>
      <c r="D3" s="27"/>
      <c r="E3" s="27"/>
      <c r="F3" s="27"/>
      <c r="G3" s="27"/>
      <c r="H3" s="27"/>
      <c r="I3" s="27"/>
      <c r="J3" s="27"/>
    </row>
    <row r="4" customFormat="false" ht="30" hidden="false" customHeight="true" outlineLevel="0" collapsed="false">
      <c r="B4" s="18" t="s">
        <v>49</v>
      </c>
      <c r="C4" s="18" t="s">
        <v>38</v>
      </c>
      <c r="D4" s="18" t="s">
        <v>50</v>
      </c>
      <c r="E4" s="18" t="s">
        <v>39</v>
      </c>
      <c r="F4" s="18" t="s">
        <v>40</v>
      </c>
      <c r="G4" s="18" t="s">
        <v>41</v>
      </c>
      <c r="H4" s="18" t="s">
        <v>42</v>
      </c>
      <c r="I4" s="18" t="s">
        <v>43</v>
      </c>
      <c r="J4" s="18" t="s">
        <v>51</v>
      </c>
    </row>
    <row r="5" customFormat="false" ht="31.5" hidden="false" customHeight="true" outlineLevel="0" collapsed="false">
      <c r="B5" s="15" t="s">
        <v>52</v>
      </c>
      <c r="C5" s="28" t="s">
        <v>53</v>
      </c>
      <c r="D5" s="15" t="s">
        <v>54</v>
      </c>
      <c r="E5" s="29" t="n">
        <v>500000</v>
      </c>
      <c r="F5" s="29" t="n">
        <v>468000</v>
      </c>
      <c r="G5" s="21" t="n">
        <f aca="false">F5-E5</f>
        <v>-32000</v>
      </c>
      <c r="H5" s="22" t="n">
        <f aca="false">IF(D5="Menor es mejor",IFERROR(E5/F5,0),IFERROR(F5/E5,0))</f>
        <v>0.936</v>
      </c>
      <c r="I5" s="23" t="str">
        <f aca="false">IF(H5&gt;=0.95,"Verde",IF(H5&gt;=0.8,"Amarillo","Rojo"))</f>
        <v>Amarillo</v>
      </c>
      <c r="J5" s="30" t="s">
        <v>55</v>
      </c>
    </row>
    <row r="6" customFormat="false" ht="31.5" hidden="false" customHeight="true" outlineLevel="0" collapsed="false">
      <c r="B6" s="15" t="s">
        <v>56</v>
      </c>
      <c r="C6" s="28" t="s">
        <v>57</v>
      </c>
      <c r="D6" s="15" t="s">
        <v>54</v>
      </c>
      <c r="E6" s="29" t="n">
        <v>300</v>
      </c>
      <c r="F6" s="29" t="n">
        <v>312</v>
      </c>
      <c r="G6" s="21" t="n">
        <f aca="false">F6-E6</f>
        <v>12</v>
      </c>
      <c r="H6" s="22" t="n">
        <f aca="false">IF(D6="Menor es mejor",IFERROR(E6/F6,0),IFERROR(F6/E6,0))</f>
        <v>1.04</v>
      </c>
      <c r="I6" s="23" t="str">
        <f aca="false">IF(H6&gt;=0.95,"Verde",IF(H6&gt;=0.8,"Amarillo","Rojo"))</f>
        <v>Verde</v>
      </c>
      <c r="J6" s="30" t="s">
        <v>58</v>
      </c>
    </row>
    <row r="7" customFormat="false" ht="31.5" hidden="false" customHeight="true" outlineLevel="0" collapsed="false">
      <c r="B7" s="15" t="s">
        <v>56</v>
      </c>
      <c r="C7" s="28" t="s">
        <v>59</v>
      </c>
      <c r="D7" s="15" t="s">
        <v>60</v>
      </c>
      <c r="E7" s="29" t="n">
        <v>150</v>
      </c>
      <c r="F7" s="29" t="n">
        <v>168</v>
      </c>
      <c r="G7" s="21" t="n">
        <f aca="false">F7-E7</f>
        <v>18</v>
      </c>
      <c r="H7" s="22" t="n">
        <f aca="false">IF(D7="Menor es mejor",IFERROR(E7/F7,0),IFERROR(F7/E7,0))</f>
        <v>0.892857142857143</v>
      </c>
      <c r="I7" s="23" t="str">
        <f aca="false">IF(H7&gt;=0.95,"Verde",IF(H7&gt;=0.8,"Amarillo","Rojo"))</f>
        <v>Amarillo</v>
      </c>
      <c r="J7" s="30" t="s">
        <v>61</v>
      </c>
    </row>
    <row r="8" customFormat="false" ht="31.5" hidden="false" customHeight="true" outlineLevel="0" collapsed="false">
      <c r="B8" s="15" t="s">
        <v>62</v>
      </c>
      <c r="C8" s="28" t="s">
        <v>63</v>
      </c>
      <c r="D8" s="15" t="s">
        <v>60</v>
      </c>
      <c r="E8" s="29" t="n">
        <v>5</v>
      </c>
      <c r="F8" s="29" t="n">
        <v>6</v>
      </c>
      <c r="G8" s="21" t="n">
        <f aca="false">F8-E8</f>
        <v>1</v>
      </c>
      <c r="H8" s="22" t="n">
        <f aca="false">IF(D8="Menor es mejor",IFERROR(E8/F8,0),IFERROR(F8/E8,0))</f>
        <v>0.833333333333333</v>
      </c>
      <c r="I8" s="23" t="str">
        <f aca="false">IF(H8&gt;=0.95,"Verde",IF(H8&gt;=0.8,"Amarillo","Rojo"))</f>
        <v>Amarillo</v>
      </c>
      <c r="J8" s="30" t="s">
        <v>64</v>
      </c>
    </row>
    <row r="9" customFormat="false" ht="31.5" hidden="false" customHeight="true" outlineLevel="0" collapsed="false">
      <c r="B9" s="15" t="s">
        <v>65</v>
      </c>
      <c r="C9" s="28" t="s">
        <v>66</v>
      </c>
      <c r="D9" s="15" t="s">
        <v>54</v>
      </c>
      <c r="E9" s="29" t="n">
        <v>18</v>
      </c>
      <c r="F9" s="29" t="n">
        <v>15.5</v>
      </c>
      <c r="G9" s="21" t="n">
        <f aca="false">F9-E9</f>
        <v>-2.5</v>
      </c>
      <c r="H9" s="22" t="n">
        <f aca="false">IF(D9="Menor es mejor",IFERROR(E9/F9,0),IFERROR(F9/E9,0))</f>
        <v>0.861111111111111</v>
      </c>
      <c r="I9" s="23" t="str">
        <f aca="false">IF(H9&gt;=0.95,"Verde",IF(H9&gt;=0.8,"Amarillo","Rojo"))</f>
        <v>Amarillo</v>
      </c>
      <c r="J9" s="30" t="s">
        <v>67</v>
      </c>
    </row>
    <row r="10" customFormat="false" ht="31.5" hidden="false" customHeight="true" outlineLevel="0" collapsed="false">
      <c r="B10" s="15" t="s">
        <v>68</v>
      </c>
      <c r="C10" s="28" t="s">
        <v>69</v>
      </c>
      <c r="D10" s="15" t="s">
        <v>54</v>
      </c>
      <c r="E10" s="29" t="n">
        <v>90</v>
      </c>
      <c r="F10" s="29" t="n">
        <v>92</v>
      </c>
      <c r="G10" s="21" t="n">
        <f aca="false">F10-E10</f>
        <v>2</v>
      </c>
      <c r="H10" s="22" t="n">
        <f aca="false">IF(D10="Menor es mejor",IFERROR(E10/F10,0),IFERROR(F10/E10,0))</f>
        <v>1.02222222222222</v>
      </c>
      <c r="I10" s="23" t="str">
        <f aca="false">IF(H10&gt;=0.95,"Verde",IF(H10&gt;=0.8,"Amarillo","Rojo"))</f>
        <v>Verde</v>
      </c>
      <c r="J10" s="30" t="s">
        <v>70</v>
      </c>
    </row>
    <row r="12" customFormat="false" ht="27.75" hidden="false" customHeight="true" outlineLevel="0" collapsed="false">
      <c r="B12" s="12" t="s">
        <v>71</v>
      </c>
      <c r="C12" s="12"/>
      <c r="D12" s="12"/>
      <c r="E12" s="12"/>
      <c r="F12" s="12"/>
      <c r="G12" s="12"/>
      <c r="H12" s="12"/>
      <c r="I12" s="12"/>
      <c r="J12" s="12"/>
    </row>
  </sheetData>
  <mergeCells count="3">
    <mergeCell ref="B2:J2"/>
    <mergeCell ref="B3:J3"/>
    <mergeCell ref="B12:J12"/>
  </mergeCells>
  <conditionalFormatting sqref="I5:I10">
    <cfRule type="expression" priority="2" aboveAverage="0" equalAverage="0" bottom="0" percent="0" rank="0" text="" dxfId="0">
      <formula>I5="Verde"</formula>
    </cfRule>
    <cfRule type="expression" priority="3" aboveAverage="0" equalAverage="0" bottom="0" percent="0" rank="0" text="" dxfId="1">
      <formula>I5="Amarillo"</formula>
    </cfRule>
    <cfRule type="expression" priority="4" aboveAverage="0" equalAverage="0" bottom="0" percent="0" rank="0" text="" dxfId="2">
      <formula>I5="Rojo"</formula>
    </cfRule>
  </conditionalFormatting>
  <dataValidations count="2">
    <dataValidation allowBlank="true" errorStyle="stop" operator="between" showDropDown="false" showErrorMessage="false" showInputMessage="false" sqref="D5:D30" type="list">
      <formula1>"Mayor es mejor,Menor es mejor"</formula1>
      <formula2>0</formula2>
    </dataValidation>
    <dataValidation allowBlank="true" errorStyle="stop" operator="between" showDropDown="false" showErrorMessage="false" showInputMessage="false" sqref="B5:B30" type="list">
      <formula1>"Ventas,Marketing,Operaciones,Finanzas,Recursos Humanos,Servicio al cliente,Otro"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O1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24"/>
    <col collapsed="false" customWidth="true" hidden="false" outlineLevel="0" max="14" min="3" style="0" width="11"/>
    <col collapsed="false" customWidth="true" hidden="false" outlineLevel="0" max="15" min="15" style="0" width="13"/>
  </cols>
  <sheetData>
    <row r="2" customFormat="false" ht="30" hidden="false" customHeight="true" outlineLevel="0" collapsed="false">
      <c r="B2" s="13" t="s">
        <v>72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customFormat="false" ht="15" hidden="false" customHeight="false" outlineLevel="0" collapsed="false">
      <c r="B3" s="27" t="s">
        <v>73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</row>
    <row r="4" customFormat="false" ht="19.5" hidden="false" customHeight="true" outlineLevel="0" collapsed="false">
      <c r="B4" s="18" t="s">
        <v>74</v>
      </c>
      <c r="C4" s="18" t="s">
        <v>75</v>
      </c>
      <c r="D4" s="18" t="s">
        <v>76</v>
      </c>
      <c r="E4" s="18" t="s">
        <v>77</v>
      </c>
      <c r="F4" s="18" t="s">
        <v>78</v>
      </c>
      <c r="G4" s="18" t="s">
        <v>79</v>
      </c>
      <c r="H4" s="18" t="s">
        <v>80</v>
      </c>
      <c r="I4" s="18" t="s">
        <v>81</v>
      </c>
      <c r="J4" s="18" t="s">
        <v>82</v>
      </c>
      <c r="K4" s="18" t="s">
        <v>83</v>
      </c>
      <c r="L4" s="18" t="s">
        <v>84</v>
      </c>
      <c r="M4" s="18" t="s">
        <v>85</v>
      </c>
      <c r="N4" s="18" t="s">
        <v>86</v>
      </c>
      <c r="O4" s="18" t="s">
        <v>87</v>
      </c>
    </row>
    <row r="5" customFormat="false" ht="18" hidden="false" customHeight="true" outlineLevel="0" collapsed="false">
      <c r="B5" s="31" t="s">
        <v>88</v>
      </c>
      <c r="C5" s="32" t="n">
        <v>42000</v>
      </c>
      <c r="D5" s="32" t="n">
        <v>45000</v>
      </c>
      <c r="E5" s="32" t="n">
        <v>41000</v>
      </c>
      <c r="F5" s="32" t="n">
        <v>47000</v>
      </c>
      <c r="G5" s="32" t="n">
        <v>50000</v>
      </c>
      <c r="H5" s="32" t="n">
        <v>48000</v>
      </c>
      <c r="I5" s="32" t="n">
        <v>46000</v>
      </c>
      <c r="J5" s="32" t="n">
        <v>49000</v>
      </c>
      <c r="K5" s="32" t="n">
        <v>51000</v>
      </c>
      <c r="L5" s="32" t="n">
        <v>53000</v>
      </c>
      <c r="M5" s="32" t="n">
        <v>55000</v>
      </c>
      <c r="N5" s="32" t="n">
        <v>58000</v>
      </c>
      <c r="O5" s="33" t="n">
        <f aca="false">SUM(C5:N5)</f>
        <v>585000</v>
      </c>
    </row>
    <row r="6" customFormat="false" ht="18" hidden="false" customHeight="true" outlineLevel="0" collapsed="false">
      <c r="B6" s="31" t="s">
        <v>89</v>
      </c>
      <c r="C6" s="32" t="n">
        <v>18000</v>
      </c>
      <c r="D6" s="32" t="n">
        <v>19000</v>
      </c>
      <c r="E6" s="32" t="n">
        <v>17500</v>
      </c>
      <c r="F6" s="32" t="n">
        <v>20000</v>
      </c>
      <c r="G6" s="32" t="n">
        <v>21000</v>
      </c>
      <c r="H6" s="32" t="n">
        <v>20500</v>
      </c>
      <c r="I6" s="32" t="n">
        <v>19800</v>
      </c>
      <c r="J6" s="32" t="n">
        <v>20800</v>
      </c>
      <c r="K6" s="32" t="n">
        <v>21500</v>
      </c>
      <c r="L6" s="32" t="n">
        <v>22000</v>
      </c>
      <c r="M6" s="32" t="n">
        <v>23000</v>
      </c>
      <c r="N6" s="32" t="n">
        <v>24000</v>
      </c>
      <c r="O6" s="33" t="n">
        <f aca="false">SUM(C6:N6)</f>
        <v>247100</v>
      </c>
    </row>
    <row r="7" customFormat="false" ht="18" hidden="false" customHeight="true" outlineLevel="0" collapsed="false">
      <c r="B7" s="31" t="s">
        <v>90</v>
      </c>
      <c r="C7" s="32" t="n">
        <v>9000</v>
      </c>
      <c r="D7" s="32" t="n">
        <v>9000</v>
      </c>
      <c r="E7" s="32" t="n">
        <v>9000</v>
      </c>
      <c r="F7" s="32" t="n">
        <v>9000</v>
      </c>
      <c r="G7" s="32" t="n">
        <v>9000</v>
      </c>
      <c r="H7" s="32" t="n">
        <v>9000</v>
      </c>
      <c r="I7" s="32" t="n">
        <v>9000</v>
      </c>
      <c r="J7" s="32" t="n">
        <v>9000</v>
      </c>
      <c r="K7" s="32" t="n">
        <v>9000</v>
      </c>
      <c r="L7" s="32" t="n">
        <v>9000</v>
      </c>
      <c r="M7" s="32" t="n">
        <v>9000</v>
      </c>
      <c r="N7" s="32" t="n">
        <v>9000</v>
      </c>
      <c r="O7" s="33" t="n">
        <f aca="false">SUM(C7:N7)</f>
        <v>108000</v>
      </c>
    </row>
    <row r="8" customFormat="false" ht="18" hidden="false" customHeight="true" outlineLevel="0" collapsed="false">
      <c r="B8" s="34" t="s">
        <v>91</v>
      </c>
      <c r="C8" s="33" t="n">
        <f aca="false">C5-C6</f>
        <v>24000</v>
      </c>
      <c r="D8" s="33" t="n">
        <f aca="false">D5-D6</f>
        <v>26000</v>
      </c>
      <c r="E8" s="33" t="n">
        <f aca="false">E5-E6</f>
        <v>23500</v>
      </c>
      <c r="F8" s="33" t="n">
        <f aca="false">F5-F6</f>
        <v>27000</v>
      </c>
      <c r="G8" s="33" t="n">
        <f aca="false">G5-G6</f>
        <v>29000</v>
      </c>
      <c r="H8" s="33" t="n">
        <f aca="false">H5-H6</f>
        <v>27500</v>
      </c>
      <c r="I8" s="33" t="n">
        <f aca="false">I5-I6</f>
        <v>26200</v>
      </c>
      <c r="J8" s="33" t="n">
        <f aca="false">J5-J6</f>
        <v>28200</v>
      </c>
      <c r="K8" s="33" t="n">
        <f aca="false">K5-K6</f>
        <v>29500</v>
      </c>
      <c r="L8" s="33" t="n">
        <f aca="false">L5-L6</f>
        <v>31000</v>
      </c>
      <c r="M8" s="33" t="n">
        <f aca="false">M5-M6</f>
        <v>32000</v>
      </c>
      <c r="N8" s="33" t="n">
        <f aca="false">N5-N6</f>
        <v>34000</v>
      </c>
      <c r="O8" s="33" t="n">
        <f aca="false">SUM(C8:N8)</f>
        <v>337900</v>
      </c>
    </row>
    <row r="9" customFormat="false" ht="15" hidden="false" customHeight="false" outlineLevel="0" collapsed="false">
      <c r="B9" s="35" t="s">
        <v>92</v>
      </c>
      <c r="C9" s="36" t="n">
        <f aca="false">C8-C7</f>
        <v>15000</v>
      </c>
      <c r="D9" s="36" t="n">
        <f aca="false">D8-D7</f>
        <v>17000</v>
      </c>
      <c r="E9" s="36" t="n">
        <f aca="false">E8-E7</f>
        <v>14500</v>
      </c>
      <c r="F9" s="36" t="n">
        <f aca="false">F8-F7</f>
        <v>18000</v>
      </c>
      <c r="G9" s="36" t="n">
        <f aca="false">G8-G7</f>
        <v>20000</v>
      </c>
      <c r="H9" s="36" t="n">
        <f aca="false">H8-H7</f>
        <v>18500</v>
      </c>
      <c r="I9" s="36" t="n">
        <f aca="false">I8-I7</f>
        <v>17200</v>
      </c>
      <c r="J9" s="36" t="n">
        <f aca="false">J8-J7</f>
        <v>19200</v>
      </c>
      <c r="K9" s="36" t="n">
        <f aca="false">K8-K7</f>
        <v>20500</v>
      </c>
      <c r="L9" s="36" t="n">
        <f aca="false">L8-L7</f>
        <v>22000</v>
      </c>
      <c r="M9" s="36" t="n">
        <f aca="false">M8-M7</f>
        <v>23000</v>
      </c>
      <c r="N9" s="36" t="n">
        <f aca="false">N8-N7</f>
        <v>25000</v>
      </c>
      <c r="O9" s="36" t="n">
        <f aca="false">SUM(C9:N9)</f>
        <v>229900</v>
      </c>
    </row>
    <row r="10" customFormat="false" ht="18" hidden="false" customHeight="true" outlineLevel="0" collapsed="false">
      <c r="B10" s="31" t="s">
        <v>66</v>
      </c>
      <c r="C10" s="22" t="n">
        <f aca="false">IFERROR(C9/C5,0)</f>
        <v>0.357142857142857</v>
      </c>
      <c r="D10" s="22" t="n">
        <f aca="false">IFERROR(D9/D5,0)</f>
        <v>0.377777777777778</v>
      </c>
      <c r="E10" s="22" t="n">
        <f aca="false">IFERROR(E9/E5,0)</f>
        <v>0.353658536585366</v>
      </c>
      <c r="F10" s="22" t="n">
        <f aca="false">IFERROR(F9/F5,0)</f>
        <v>0.382978723404255</v>
      </c>
      <c r="G10" s="22" t="n">
        <f aca="false">IFERROR(G9/G5,0)</f>
        <v>0.4</v>
      </c>
      <c r="H10" s="22" t="n">
        <f aca="false">IFERROR(H9/H5,0)</f>
        <v>0.385416666666667</v>
      </c>
      <c r="I10" s="22" t="n">
        <f aca="false">IFERROR(I9/I5,0)</f>
        <v>0.373913043478261</v>
      </c>
      <c r="J10" s="22" t="n">
        <f aca="false">IFERROR(J9/J5,0)</f>
        <v>0.391836734693878</v>
      </c>
      <c r="K10" s="22" t="n">
        <f aca="false">IFERROR(K9/K5,0)</f>
        <v>0.401960784313726</v>
      </c>
      <c r="L10" s="22" t="n">
        <f aca="false">IFERROR(L9/L5,0)</f>
        <v>0.415094339622642</v>
      </c>
      <c r="M10" s="22" t="n">
        <f aca="false">IFERROR(M9/M5,0)</f>
        <v>0.418181818181818</v>
      </c>
      <c r="N10" s="22" t="n">
        <f aca="false">IFERROR(N9/N5,0)</f>
        <v>0.431034482758621</v>
      </c>
      <c r="O10" s="37" t="n">
        <f aca="false">IFERROR(O9/O5,0)</f>
        <v>0.392991452991453</v>
      </c>
    </row>
    <row r="12" customFormat="false" ht="25.5" hidden="false" customHeight="true" outlineLevel="0" collapsed="false">
      <c r="B12" s="12" t="s">
        <v>93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</row>
  </sheetData>
  <mergeCells count="3">
    <mergeCell ref="B2:O2"/>
    <mergeCell ref="B3:O3"/>
    <mergeCell ref="B12:O1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G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30"/>
    <col collapsed="false" customWidth="true" hidden="false" outlineLevel="0" max="3" min="3" style="0" width="34"/>
    <col collapsed="false" customWidth="true" hidden="false" outlineLevel="0" max="4" min="4" style="0" width="18"/>
    <col collapsed="false" customWidth="true" hidden="false" outlineLevel="0" max="6" min="5" style="0" width="14"/>
    <col collapsed="false" customWidth="true" hidden="false" outlineLevel="0" max="7" min="7" style="0" width="2"/>
  </cols>
  <sheetData>
    <row r="2" customFormat="false" ht="30" hidden="false" customHeight="true" outlineLevel="0" collapsed="false">
      <c r="B2" s="13" t="s">
        <v>94</v>
      </c>
      <c r="C2" s="13"/>
      <c r="D2" s="13"/>
      <c r="E2" s="13"/>
      <c r="F2" s="13"/>
    </row>
    <row r="3" customFormat="false" ht="15" hidden="false" customHeight="false" outlineLevel="0" collapsed="false">
      <c r="B3" s="27" t="s">
        <v>95</v>
      </c>
      <c r="C3" s="27"/>
      <c r="D3" s="27"/>
      <c r="E3" s="27"/>
      <c r="F3" s="27"/>
    </row>
    <row r="4" customFormat="false" ht="27.75" hidden="false" customHeight="true" outlineLevel="0" collapsed="false">
      <c r="B4" s="18" t="s">
        <v>96</v>
      </c>
      <c r="C4" s="18" t="s">
        <v>97</v>
      </c>
      <c r="D4" s="18" t="s">
        <v>98</v>
      </c>
      <c r="E4" s="18" t="s">
        <v>99</v>
      </c>
      <c r="F4" s="18" t="s">
        <v>100</v>
      </c>
      <c r="G4" s="18" t="s">
        <v>101</v>
      </c>
    </row>
    <row r="5" customFormat="false" ht="33.75" hidden="false" customHeight="true" outlineLevel="0" collapsed="false">
      <c r="B5" s="30" t="s">
        <v>102</v>
      </c>
      <c r="C5" s="30" t="s">
        <v>103</v>
      </c>
      <c r="D5" s="15" t="s">
        <v>104</v>
      </c>
      <c r="E5" s="15" t="s">
        <v>105</v>
      </c>
      <c r="F5" s="15" t="s">
        <v>106</v>
      </c>
      <c r="G5" s="15" t="s">
        <v>107</v>
      </c>
    </row>
    <row r="6" customFormat="false" ht="33.75" hidden="false" customHeight="true" outlineLevel="0" collapsed="false">
      <c r="B6" s="30" t="s">
        <v>108</v>
      </c>
      <c r="C6" s="30" t="s">
        <v>109</v>
      </c>
      <c r="D6" s="15" t="s">
        <v>62</v>
      </c>
      <c r="E6" s="15" t="s">
        <v>110</v>
      </c>
      <c r="F6" s="15" t="s">
        <v>111</v>
      </c>
      <c r="G6" s="15" t="s">
        <v>112</v>
      </c>
    </row>
    <row r="7" customFormat="false" ht="33.75" hidden="false" customHeight="true" outlineLevel="0" collapsed="false">
      <c r="B7" s="30" t="s">
        <v>113</v>
      </c>
      <c r="C7" s="30" t="s">
        <v>114</v>
      </c>
      <c r="D7" s="15" t="s">
        <v>65</v>
      </c>
      <c r="E7" s="15" t="s">
        <v>115</v>
      </c>
      <c r="F7" s="15" t="s">
        <v>106</v>
      </c>
      <c r="G7" s="15" t="s">
        <v>112</v>
      </c>
    </row>
    <row r="9" customFormat="false" ht="15" hidden="false" customHeight="true" outlineLevel="0" collapsed="false">
      <c r="B9" s="12" t="s">
        <v>116</v>
      </c>
      <c r="C9" s="12"/>
      <c r="D9" s="12"/>
      <c r="E9" s="12"/>
      <c r="F9" s="12"/>
    </row>
  </sheetData>
  <mergeCells count="3">
    <mergeCell ref="B2:F2"/>
    <mergeCell ref="B3:F3"/>
    <mergeCell ref="B9:F9"/>
  </mergeCells>
  <conditionalFormatting sqref="G5:G30">
    <cfRule type="cellIs" priority="2" operator="equal" aboveAverage="0" equalAverage="0" bottom="0" percent="0" rank="0" text="" dxfId="0">
      <formula>"Completado"</formula>
    </cfRule>
    <cfRule type="cellIs" priority="3" operator="equal" aboveAverage="0" equalAverage="0" bottom="0" percent="0" rank="0" text="" dxfId="1">
      <formula>"En proceso"</formula>
    </cfRule>
    <cfRule type="cellIs" priority="4" operator="equal" aboveAverage="0" equalAverage="0" bottom="0" percent="0" rank="0" text="" dxfId="2">
      <formula>"Pendiente"</formula>
    </cfRule>
  </conditionalFormatting>
  <dataValidations count="2">
    <dataValidation allowBlank="true" errorStyle="stop" operator="between" showDropDown="false" showErrorMessage="false" showInputMessage="false" sqref="F5:F30" type="list">
      <formula1>"Alta,Media,Baja"</formula1>
      <formula2>0</formula2>
    </dataValidation>
    <dataValidation allowBlank="true" errorStyle="stop" operator="between" showDropDown="false" showErrorMessage="false" showInputMessage="false" sqref="G5:G30" type="list">
      <formula1>"Pendiente,En proceso,Completado"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2026-08-20T20:15:46Z</dcterms:created>
  <dc:creator>openpyxl</dc:creator>
  <dc:description/>
  <dc:language>en-US</dc:language>
  <cp:lastModifiedBy/>
  <dcterms:modified xsi:type="dcterms:W3CDTF">2026-08-20T20:15:49Z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